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11760"/>
  </bookViews>
  <sheets>
    <sheet name="ميثاق الوظائف غير الاشرافية" sheetId="1" r:id="rId1"/>
  </sheets>
  <definedNames>
    <definedName name="_xlnm.Print_Area" localSheetId="0">'ميثاق الوظائف غير الاشرافية'!$A$1:$J$44</definedName>
  </definedNames>
  <calcPr calcId="144525"/>
</workbook>
</file>

<file path=xl/calcChain.xml><?xml version="1.0" encoding="utf-8"?>
<calcChain xmlns="http://schemas.openxmlformats.org/spreadsheetml/2006/main">
  <c r="I17" i="1" l="1"/>
  <c r="I20" i="1"/>
  <c r="I23" i="1"/>
  <c r="I26" i="1"/>
  <c r="I29" i="1"/>
  <c r="I31" i="1"/>
  <c r="D14" i="1" l="1"/>
  <c r="H7" i="1" l="1"/>
  <c r="H11" i="1" l="1"/>
  <c r="H12" i="1"/>
  <c r="G11" i="1"/>
  <c r="G12" i="1"/>
  <c r="H40" i="1" l="1"/>
  <c r="I40" i="1" l="1"/>
  <c r="B13" i="1" l="1"/>
  <c r="C13" i="1"/>
  <c r="D13" i="1"/>
  <c r="E13" i="1"/>
  <c r="G13" i="1" s="1"/>
  <c r="G10" i="1" l="1"/>
  <c r="G7" i="1" l="1"/>
  <c r="G8" i="1"/>
  <c r="H9" i="1"/>
  <c r="H10" i="1"/>
  <c r="I12" i="1"/>
  <c r="I13" i="1"/>
  <c r="I35" i="1"/>
  <c r="I11" i="1" l="1"/>
  <c r="I7" i="1"/>
  <c r="I9" i="1"/>
  <c r="G9" i="1"/>
  <c r="I10" i="1"/>
  <c r="H8" i="1"/>
  <c r="I8" i="1" s="1"/>
  <c r="C40" i="1"/>
  <c r="H14" i="1" l="1"/>
  <c r="D42" i="1" s="1"/>
</calcChain>
</file>

<file path=xl/sharedStrings.xml><?xml version="1.0" encoding="utf-8"?>
<sst xmlns="http://schemas.openxmlformats.org/spreadsheetml/2006/main" count="64" uniqueCount="61">
  <si>
    <t xml:space="preserve">توقيع مدير عام ادارة الموارد البشرية: </t>
  </si>
  <si>
    <t xml:space="preserve">توقيع المدير(المقيم): </t>
  </si>
  <si>
    <t xml:space="preserve"> توقيع الموظف:</t>
  </si>
  <si>
    <t xml:space="preserve"> التاريخ :        /      /      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</si>
  <si>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</si>
  <si>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</si>
  <si>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</si>
  <si>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</si>
  <si>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</si>
  <si>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</si>
  <si>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</si>
  <si>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</si>
  <si>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</si>
  <si>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</si>
  <si>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</si>
  <si>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</si>
  <si>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</si>
  <si>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</si>
  <si>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</si>
  <si>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</si>
  <si>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</si>
  <si>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</si>
  <si>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</si>
  <si>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</si>
  <si>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</si>
  <si>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</si>
  <si>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</si>
  <si>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</si>
  <si>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</si>
  <si>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</si>
  <si>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</si>
  <si>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</si>
  <si>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</si>
  <si>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</si>
  <si>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</si>
  <si>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</si>
  <si>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</si>
  <si>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</si>
  <si>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>م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</si>
  <si>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</si>
  <si>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</si>
  <si>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</si>
  <si>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</si>
  <si>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</si>
  <si>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</si>
  <si>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</si>
  <si>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</si>
  <si>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</si>
  <si>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أولاً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</si>
  <si>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</si>
  <si>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</si>
  <si>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</si>
  <si>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</si>
  <si>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</si>
  <si>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</si>
  <si>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</si>
  <si>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</si>
  <si>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</si>
  <si>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</si>
  <si>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توقيع المعتمد :</t>
  </si>
  <si>
    <t xml:space="preserve">نموذج تقييم الاداء الوظيفي ( فترة التجربة 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</si>
</sst>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3"/>
      <color theme="1"/>
      <name val="Arial"/>
      <family val="2"/>
    </font>
    <font>
      <sz val="13"/>
      <color rgb="FF000000"/>
      <name val="Arial"/>
      <family val="2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</font>
    <font>
      <sz val="11"/>
      <color theme="6" tint="0.59999389629810485"/>
      <name val="Arial"/>
      <family val="2"/>
      <charset val="178"/>
      <scheme val="minor"/>
    </font>
    <font>
      <sz val="12"/>
      <color rgb="FF000000"/>
      <name val="Arial"/>
      <family val="2"/>
    </font>
    <font>
      <sz val="11"/>
      <color theme="6" tint="0.39997558519241921"/>
      <name val="Arial"/>
      <family val="2"/>
      <scheme val="minor"/>
    </font>
    <font>
      <sz val="11"/>
      <color theme="6" tint="0.39997558519241921"/>
      <name val="Arial"/>
      <family val="2"/>
      <charset val="178"/>
      <scheme val="minor"/>
    </font>
    <font>
      <b/>
      <sz val="12"/>
      <color theme="6" tint="0.39997558519241921"/>
      <name val="Arial"/>
      <family val="2"/>
      <charset val="178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9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5" fillId="5" borderId="31" xfId="0" applyFont="1" applyFill="1" applyBorder="1" applyAlignment="1" applyProtection="1">
      <alignment horizontal="center" vertical="center"/>
    </xf>
    <xf numFmtId="0" fontId="0" fillId="2" borderId="0" xfId="0" applyFill="1" applyProtection="1">
      <protection locked="0"/>
    </xf>
    <xf numFmtId="0" fontId="16" fillId="2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12" fillId="5" borderId="28" xfId="0" applyFont="1" applyFill="1" applyBorder="1" applyAlignment="1" applyProtection="1">
      <alignment horizontal="center" vertical="center" wrapText="1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9" fontId="8" fillId="5" borderId="2" xfId="1" applyFont="1" applyFill="1" applyBorder="1" applyAlignment="1" applyProtection="1">
      <alignment horizontal="center" vertical="center" readingOrder="2"/>
      <protection locked="0"/>
    </xf>
    <xf numFmtId="0" fontId="8" fillId="2" borderId="28" xfId="0" applyFont="1" applyFill="1" applyBorder="1" applyAlignment="1" applyProtection="1">
      <alignment horizontal="center" vertical="center"/>
      <protection locked="0"/>
    </xf>
    <xf numFmtId="0" fontId="5" fillId="5" borderId="31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12" fillId="5" borderId="5" xfId="0" applyFont="1" applyFill="1" applyBorder="1" applyAlignment="1" applyProtection="1">
      <alignment horizontal="center" vertical="center" wrapText="1"/>
      <protection locked="0"/>
    </xf>
    <xf numFmtId="0" fontId="8" fillId="2" borderId="28" xfId="1" applyNumberFormat="1" applyFont="1" applyFill="1" applyBorder="1" applyAlignment="1" applyProtection="1">
      <alignment horizontal="center" vertical="center" readingOrder="2"/>
      <protection locked="0"/>
    </xf>
    <xf numFmtId="0" fontId="18" fillId="3" borderId="32" xfId="0" applyFont="1" applyFill="1" applyBorder="1" applyAlignment="1" applyProtection="1">
      <alignment horizontal="center" vertical="center"/>
      <protection locked="0"/>
    </xf>
    <xf numFmtId="0" fontId="0" fillId="6" borderId="0" xfId="0" applyFill="1" applyProtection="1"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3" borderId="30" xfId="0" applyFill="1" applyBorder="1" applyProtection="1"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9" fontId="1" fillId="3" borderId="2" xfId="1" applyFont="1" applyFill="1" applyBorder="1" applyAlignment="1" applyProtection="1">
      <alignment horizontal="center" vertical="center" readingOrder="2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9" fillId="3" borderId="28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18" fillId="3" borderId="33" xfId="0" applyFont="1" applyFill="1" applyBorder="1" applyAlignment="1" applyProtection="1">
      <alignment horizontal="center" vertical="center" wrapText="1"/>
    </xf>
    <xf numFmtId="0" fontId="8" fillId="5" borderId="28" xfId="0" applyFont="1" applyFill="1" applyBorder="1" applyAlignment="1" applyProtection="1">
      <alignment horizontal="center" vertical="center"/>
    </xf>
    <xf numFmtId="0" fontId="18" fillId="3" borderId="35" xfId="0" applyFont="1" applyFill="1" applyBorder="1" applyAlignment="1" applyProtection="1">
      <alignment horizontal="center" vertical="center"/>
    </xf>
    <xf numFmtId="0" fontId="18" fillId="3" borderId="33" xfId="0" applyFont="1" applyFill="1" applyBorder="1" applyAlignment="1" applyProtection="1">
      <alignment horizontal="center" vertical="center"/>
    </xf>
    <xf numFmtId="0" fontId="18" fillId="3" borderId="34" xfId="0" applyFont="1" applyFill="1" applyBorder="1" applyAlignment="1" applyProtection="1">
      <alignment horizontal="center" vertical="center"/>
    </xf>
    <xf numFmtId="0" fontId="18" fillId="3" borderId="32" xfId="0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0" fontId="19" fillId="3" borderId="32" xfId="0" applyFont="1" applyFill="1" applyBorder="1" applyProtection="1"/>
    <xf numFmtId="0" fontId="5" fillId="3" borderId="14" xfId="0" applyFont="1" applyFill="1" applyBorder="1" applyAlignment="1" applyProtection="1">
      <alignment horizontal="center" vertical="center" wrapText="1"/>
    </xf>
    <xf numFmtId="2" fontId="0" fillId="4" borderId="28" xfId="0" applyNumberFormat="1" applyFill="1" applyBorder="1" applyAlignment="1" applyProtection="1">
      <alignment horizontal="center" vertical="center"/>
    </xf>
    <xf numFmtId="0" fontId="0" fillId="3" borderId="0" xfId="0" applyFill="1" applyProtection="1"/>
    <xf numFmtId="0" fontId="0" fillId="3" borderId="5" xfId="0" applyFill="1" applyBorder="1" applyProtection="1"/>
    <xf numFmtId="0" fontId="11" fillId="3" borderId="14" xfId="0" applyFont="1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9" fontId="8" fillId="3" borderId="2" xfId="1" applyFont="1" applyFill="1" applyBorder="1" applyAlignment="1" applyProtection="1">
      <alignment horizontal="center" vertical="center" readingOrder="2"/>
    </xf>
    <xf numFmtId="0" fontId="5" fillId="3" borderId="3" xfId="0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20" fillId="5" borderId="27" xfId="0" applyFont="1" applyFill="1" applyBorder="1" applyAlignment="1" applyProtection="1">
      <alignment horizontal="right" vertical="center" wrapText="1" readingOrder="2"/>
    </xf>
    <xf numFmtId="0" fontId="20" fillId="5" borderId="26" xfId="0" applyFont="1" applyFill="1" applyBorder="1" applyAlignment="1" applyProtection="1">
      <alignment horizontal="right" vertical="center" wrapText="1" readingOrder="2"/>
    </xf>
    <xf numFmtId="0" fontId="20" fillId="5" borderId="25" xfId="0" applyFont="1" applyFill="1" applyBorder="1" applyAlignment="1" applyProtection="1">
      <alignment horizontal="right" vertical="center" wrapText="1" readingOrder="2"/>
    </xf>
    <xf numFmtId="0" fontId="20" fillId="5" borderId="13" xfId="0" applyFont="1" applyFill="1" applyBorder="1" applyAlignment="1" applyProtection="1">
      <alignment horizontal="right" vertical="top" wrapText="1" readingOrder="2"/>
    </xf>
    <xf numFmtId="0" fontId="20" fillId="5" borderId="12" xfId="0" applyFont="1" applyFill="1" applyBorder="1" applyAlignment="1" applyProtection="1">
      <alignment horizontal="right" vertical="top" wrapText="1" readingOrder="2"/>
    </xf>
    <xf numFmtId="0" fontId="20" fillId="5" borderId="11" xfId="0" applyFont="1" applyFill="1" applyBorder="1" applyAlignment="1" applyProtection="1">
      <alignment horizontal="right" vertical="top" wrapText="1" readingOrder="2"/>
    </xf>
    <xf numFmtId="0" fontId="20" fillId="5" borderId="23" xfId="0" applyFont="1" applyFill="1" applyBorder="1" applyAlignment="1" applyProtection="1">
      <alignment horizontal="right" vertical="center" wrapText="1" readingOrder="2"/>
    </xf>
    <xf numFmtId="0" fontId="20" fillId="5" borderId="22" xfId="0" applyFont="1" applyFill="1" applyBorder="1" applyAlignment="1" applyProtection="1">
      <alignment horizontal="right" vertical="center" wrapText="1" readingOrder="2"/>
    </xf>
    <xf numFmtId="0" fontId="20" fillId="5" borderId="21" xfId="0" applyFont="1" applyFill="1" applyBorder="1" applyAlignment="1" applyProtection="1">
      <alignment horizontal="right" vertical="center" wrapText="1" readingOrder="2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20" fillId="5" borderId="13" xfId="0" applyFont="1" applyFill="1" applyBorder="1" applyAlignment="1" applyProtection="1">
      <alignment horizontal="center" vertical="top" wrapText="1" readingOrder="2"/>
    </xf>
    <xf numFmtId="0" fontId="20" fillId="5" borderId="12" xfId="0" applyFont="1" applyFill="1" applyBorder="1" applyAlignment="1" applyProtection="1">
      <alignment horizontal="center" vertical="top" wrapText="1" readingOrder="2"/>
    </xf>
    <xf numFmtId="0" fontId="20" fillId="5" borderId="11" xfId="0" applyFont="1" applyFill="1" applyBorder="1" applyAlignment="1" applyProtection="1">
      <alignment horizontal="center" vertical="top" wrapText="1" readingOrder="2"/>
    </xf>
    <xf numFmtId="0" fontId="20" fillId="5" borderId="9" xfId="0" applyFont="1" applyFill="1" applyBorder="1" applyAlignment="1" applyProtection="1">
      <alignment horizontal="right" vertical="top" wrapText="1" readingOrder="2"/>
    </xf>
    <xf numFmtId="0" fontId="20" fillId="5" borderId="8" xfId="0" applyFont="1" applyFill="1" applyBorder="1" applyAlignment="1" applyProtection="1">
      <alignment horizontal="right" vertical="top" wrapText="1" readingOrder="2"/>
    </xf>
    <xf numFmtId="0" fontId="20" fillId="5" borderId="7" xfId="0" applyFont="1" applyFill="1" applyBorder="1" applyAlignment="1" applyProtection="1">
      <alignment horizontal="right" vertical="top" wrapText="1" readingOrder="2"/>
    </xf>
    <xf numFmtId="0" fontId="5" fillId="5" borderId="14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5" borderId="5" xfId="0" applyFont="1" applyFill="1" applyBorder="1" applyAlignment="1" applyProtection="1">
      <alignment horizontal="center" vertical="center"/>
    </xf>
    <xf numFmtId="9" fontId="5" fillId="3" borderId="14" xfId="1" applyFont="1" applyFill="1" applyBorder="1" applyAlignment="1" applyProtection="1">
      <alignment horizontal="center" vertical="center" readingOrder="2"/>
      <protection locked="0"/>
    </xf>
    <xf numFmtId="9" fontId="5" fillId="3" borderId="10" xfId="1" applyFont="1" applyFill="1" applyBorder="1" applyAlignment="1" applyProtection="1">
      <alignment horizontal="center" vertical="center" readingOrder="2"/>
      <protection locked="0"/>
    </xf>
    <xf numFmtId="9" fontId="5" fillId="3" borderId="5" xfId="1" applyFont="1" applyFill="1" applyBorder="1" applyAlignment="1" applyProtection="1">
      <alignment horizontal="center" vertical="center" readingOrder="2"/>
      <protection locked="0"/>
    </xf>
    <xf numFmtId="0" fontId="20" fillId="5" borderId="18" xfId="0" applyFont="1" applyFill="1" applyBorder="1" applyAlignment="1" applyProtection="1">
      <alignment horizontal="right" vertical="center" wrapText="1" readingOrder="2"/>
    </xf>
    <xf numFmtId="0" fontId="20" fillId="5" borderId="17" xfId="0" applyFont="1" applyFill="1" applyBorder="1" applyAlignment="1" applyProtection="1">
      <alignment horizontal="right" vertical="center" wrapText="1" readingOrder="2"/>
    </xf>
    <xf numFmtId="0" fontId="20" fillId="5" borderId="16" xfId="0" applyFont="1" applyFill="1" applyBorder="1" applyAlignment="1" applyProtection="1">
      <alignment horizontal="right" vertical="center" wrapText="1" readingOrder="2"/>
    </xf>
    <xf numFmtId="0" fontId="20" fillId="5" borderId="13" xfId="0" applyFont="1" applyFill="1" applyBorder="1" applyAlignment="1" applyProtection="1">
      <alignment horizontal="right" vertical="center" wrapText="1" readingOrder="2"/>
    </xf>
    <xf numFmtId="0" fontId="20" fillId="5" borderId="12" xfId="0" applyFont="1" applyFill="1" applyBorder="1" applyAlignment="1" applyProtection="1">
      <alignment horizontal="right" vertical="center" wrapText="1" readingOrder="2"/>
    </xf>
    <xf numFmtId="0" fontId="20" fillId="5" borderId="11" xfId="0" applyFont="1" applyFill="1" applyBorder="1" applyAlignment="1" applyProtection="1">
      <alignment horizontal="right" vertical="center" wrapText="1" readingOrder="2"/>
    </xf>
    <xf numFmtId="0" fontId="20" fillId="5" borderId="9" xfId="0" applyFont="1" applyFill="1" applyBorder="1" applyAlignment="1" applyProtection="1">
      <alignment horizontal="right" vertical="center" wrapText="1" readingOrder="2"/>
    </xf>
    <xf numFmtId="0" fontId="20" fillId="5" borderId="8" xfId="0" applyFont="1" applyFill="1" applyBorder="1" applyAlignment="1" applyProtection="1">
      <alignment horizontal="right" vertical="center" wrapText="1" readingOrder="2"/>
    </xf>
    <xf numFmtId="0" fontId="20" fillId="5" borderId="7" xfId="0" applyFont="1" applyFill="1" applyBorder="1" applyAlignment="1" applyProtection="1">
      <alignment horizontal="right" vertical="center" wrapText="1" readingOrder="2"/>
    </xf>
    <xf numFmtId="0" fontId="4" fillId="2" borderId="3" xfId="0" applyFont="1" applyFill="1" applyBorder="1" applyAlignment="1" applyProtection="1">
      <alignment horizontal="right" vertical="center" wrapText="1"/>
      <protection locked="0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 applyProtection="1">
      <alignment horizontal="right" vertical="center" wrapText="1"/>
      <protection locked="0"/>
    </xf>
    <xf numFmtId="0" fontId="4" fillId="2" borderId="3" xfId="0" applyFont="1" applyFill="1" applyBorder="1" applyAlignment="1" applyProtection="1">
      <alignment horizontal="justify" vertical="center" wrapText="1"/>
      <protection locked="0"/>
    </xf>
    <xf numFmtId="0" fontId="4" fillId="2" borderId="2" xfId="0" applyFont="1" applyFill="1" applyBorder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6" fillId="5" borderId="0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right" vertical="center" wrapText="1"/>
      <protection locked="0"/>
    </xf>
    <xf numFmtId="0" fontId="14" fillId="2" borderId="2" xfId="0" applyFont="1" applyFill="1" applyBorder="1" applyAlignment="1" applyProtection="1">
      <alignment horizontal="right" vertical="center" wrapText="1"/>
      <protection locked="0"/>
    </xf>
    <xf numFmtId="0" fontId="14" fillId="2" borderId="1" xfId="0" applyFont="1" applyFill="1" applyBorder="1" applyAlignment="1" applyProtection="1">
      <alignment horizontal="right" vertical="center" wrapText="1"/>
      <protection locked="0"/>
    </xf>
    <xf numFmtId="0" fontId="14" fillId="2" borderId="30" xfId="0" applyFont="1" applyFill="1" applyBorder="1" applyAlignment="1" applyProtection="1">
      <alignment horizontal="right" vertical="center" wrapText="1"/>
      <protection locked="0"/>
    </xf>
    <xf numFmtId="0" fontId="14" fillId="2" borderId="0" xfId="0" applyFont="1" applyFill="1" applyBorder="1" applyAlignment="1" applyProtection="1">
      <alignment horizontal="right" vertical="center" wrapText="1"/>
      <protection locked="0"/>
    </xf>
    <xf numFmtId="0" fontId="14" fillId="2" borderId="29" xfId="0" applyFont="1" applyFill="1" applyBorder="1" applyAlignment="1" applyProtection="1">
      <alignment horizontal="right" vertical="center" wrapText="1"/>
      <protection locked="0"/>
    </xf>
    <xf numFmtId="0" fontId="6" fillId="6" borderId="4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Border="1" applyAlignment="1" applyProtection="1">
      <alignment horizontal="center" vertical="center"/>
      <protection locked="0"/>
    </xf>
    <xf numFmtId="2" fontId="15" fillId="3" borderId="30" xfId="0" applyNumberFormat="1" applyFont="1" applyFill="1" applyBorder="1" applyAlignment="1" applyProtection="1">
      <alignment horizontal="center" vertical="center"/>
    </xf>
    <xf numFmtId="0" fontId="9" fillId="5" borderId="13" xfId="0" applyFont="1" applyFill="1" applyBorder="1" applyAlignment="1" applyProtection="1">
      <alignment horizontal="center" vertical="center" wrapText="1" readingOrder="2"/>
      <protection locked="0"/>
    </xf>
    <xf numFmtId="0" fontId="9" fillId="5" borderId="12" xfId="0" applyFont="1" applyFill="1" applyBorder="1" applyAlignment="1" applyProtection="1">
      <alignment horizontal="center" vertical="center" wrapText="1" readingOrder="2"/>
      <protection locked="0"/>
    </xf>
    <xf numFmtId="0" fontId="9" fillId="5" borderId="11" xfId="0" applyFont="1" applyFill="1" applyBorder="1" applyAlignment="1" applyProtection="1">
      <alignment horizontal="center" vertical="center" wrapText="1" readingOrder="2"/>
      <protection locked="0"/>
    </xf>
    <xf numFmtId="0" fontId="9" fillId="5" borderId="23" xfId="0" applyFont="1" applyFill="1" applyBorder="1" applyAlignment="1" applyProtection="1">
      <alignment horizontal="center" vertical="center" wrapText="1" readingOrder="2"/>
      <protection locked="0"/>
    </xf>
    <xf numFmtId="0" fontId="9" fillId="5" borderId="22" xfId="0" applyFont="1" applyFill="1" applyBorder="1" applyAlignment="1" applyProtection="1">
      <alignment horizontal="center" vertical="center" wrapText="1" readingOrder="2"/>
      <protection locked="0"/>
    </xf>
    <xf numFmtId="0" fontId="9" fillId="5" borderId="21" xfId="0" applyFont="1" applyFill="1" applyBorder="1" applyAlignment="1" applyProtection="1">
      <alignment horizontal="center" vertical="center" wrapText="1" readingOrder="2"/>
      <protection locked="0"/>
    </xf>
    <xf numFmtId="0" fontId="3" fillId="2" borderId="3" xfId="0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9" fillId="5" borderId="18" xfId="0" applyFont="1" applyFill="1" applyBorder="1" applyAlignment="1" applyProtection="1">
      <alignment horizontal="center" vertical="center" wrapText="1" readingOrder="2"/>
      <protection locked="0"/>
    </xf>
    <xf numFmtId="0" fontId="9" fillId="5" borderId="17" xfId="0" applyFont="1" applyFill="1" applyBorder="1" applyAlignment="1" applyProtection="1">
      <alignment horizontal="center" vertical="center" wrapText="1" readingOrder="2"/>
      <protection locked="0"/>
    </xf>
    <xf numFmtId="0" fontId="9" fillId="5" borderId="16" xfId="0" applyFont="1" applyFill="1" applyBorder="1" applyAlignment="1" applyProtection="1">
      <alignment horizontal="center" vertical="center" wrapText="1" readingOrder="2"/>
      <protection locked="0"/>
    </xf>
    <xf numFmtId="0" fontId="3" fillId="2" borderId="3" xfId="0" applyFont="1" applyFill="1" applyBorder="1" applyAlignment="1" applyProtection="1">
      <alignment horizontal="justify" vertical="center" wrapText="1"/>
      <protection locked="0"/>
    </xf>
    <xf numFmtId="0" fontId="3" fillId="2" borderId="2" xfId="0" applyFont="1" applyFill="1" applyBorder="1" applyAlignment="1" applyProtection="1">
      <alignment horizontal="justify" vertical="center" wrapText="1"/>
      <protection locked="0"/>
    </xf>
    <xf numFmtId="0" fontId="3" fillId="2" borderId="1" xfId="0" applyFont="1" applyFill="1" applyBorder="1" applyAlignment="1" applyProtection="1">
      <alignment horizontal="justify" vertical="center" wrapText="1"/>
      <protection locked="0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2" fontId="6" fillId="4" borderId="3" xfId="0" applyNumberFormat="1" applyFont="1" applyFill="1" applyBorder="1" applyAlignment="1" applyProtection="1">
      <alignment horizontal="center" vertical="center"/>
    </xf>
    <xf numFmtId="2" fontId="6" fillId="4" borderId="2" xfId="0" applyNumberFormat="1" applyFont="1" applyFill="1" applyBorder="1" applyAlignment="1" applyProtection="1">
      <alignment horizontal="center" vertical="center"/>
    </xf>
    <xf numFmtId="2" fontId="6" fillId="4" borderId="1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13</xdr:row>
      <xdr:rowOff>47624</xdr:rowOff>
    </xdr:from>
    <xdr:to>
      <xdr:col>2</xdr:col>
      <xdr:colOff>1752601</xdr:colOff>
      <xdr:row>13</xdr:row>
      <xdr:rowOff>285749</xdr:rowOff>
    </xdr:to>
    <xdr:sp macro="" textlink="">
      <xdr:nvSpPr>
        <xdr:cNvPr id="4" name="سهم إلى اليمين 3"/>
        <xdr:cNvSpPr/>
      </xdr:nvSpPr>
      <xdr:spPr>
        <a:xfrm rot="10800000">
          <a:off x="11234089799" y="9820274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2372592</xdr:colOff>
      <xdr:row>39</xdr:row>
      <xdr:rowOff>38099</xdr:rowOff>
    </xdr:from>
    <xdr:to>
      <xdr:col>1</xdr:col>
      <xdr:colOff>2853602</xdr:colOff>
      <xdr:row>39</xdr:row>
      <xdr:rowOff>276224</xdr:rowOff>
    </xdr:to>
    <xdr:sp macro="" textlink="">
      <xdr:nvSpPr>
        <xdr:cNvPr id="5" name="سهم إلى اليمين 4"/>
        <xdr:cNvSpPr/>
      </xdr:nvSpPr>
      <xdr:spPr>
        <a:xfrm rot="10800000">
          <a:off x="11211768830" y="20343667"/>
          <a:ext cx="48101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rightToLeft="1" tabSelected="1" view="pageBreakPreview" zoomScale="110" zoomScaleNormal="110" zoomScaleSheetLayoutView="110" workbookViewId="0">
      <selection sqref="A1:I1"/>
    </sheetView>
  </sheetViews>
  <sheetFormatPr defaultColWidth="9" defaultRowHeight="14.25" x14ac:dyDescent="0.2"/>
  <cols>
    <col min="1" max="1" width="2.75" style="2" customWidth="1"/>
    <col min="2" max="2" width="27.25" style="37" customWidth="1"/>
    <col min="3" max="3" width="9" style="37" customWidth="1"/>
    <col min="4" max="4" width="10.375" style="37" customWidth="1"/>
    <col min="5" max="5" width="9.375" style="37" customWidth="1"/>
    <col min="6" max="6" width="7.25" style="2" customWidth="1"/>
    <col min="7" max="7" width="8.375" style="2" customWidth="1"/>
    <col min="8" max="8" width="7" style="2" customWidth="1"/>
    <col min="9" max="9" width="9" style="2" customWidth="1"/>
    <col min="10" max="10" width="3.375" style="2" hidden="1" customWidth="1"/>
    <col min="11" max="11" width="5" style="2" customWidth="1"/>
    <col min="12" max="12" width="7" style="2" customWidth="1"/>
    <col min="13" max="13" width="8.75" style="2" customWidth="1"/>
    <col min="14" max="14" width="69.75" style="2" customWidth="1"/>
    <col min="15" max="16384" width="9" style="2"/>
  </cols>
  <sheetData>
    <row r="1" spans="1:11" ht="21" customHeight="1" thickBot="1" x14ac:dyDescent="0.25">
      <c r="A1" s="100" t="s">
        <v>60</v>
      </c>
      <c r="B1" s="100"/>
      <c r="C1" s="100"/>
      <c r="D1" s="100"/>
      <c r="E1" s="100"/>
      <c r="F1" s="100"/>
      <c r="G1" s="100"/>
      <c r="H1" s="100"/>
      <c r="I1" s="100"/>
      <c r="K1" s="3"/>
    </row>
    <row r="2" spans="1:11" ht="19.5" customHeight="1" thickBot="1" x14ac:dyDescent="0.25">
      <c r="A2" s="107" t="s">
        <v>54</v>
      </c>
      <c r="B2" s="108"/>
      <c r="C2" s="108"/>
      <c r="D2" s="107" t="s">
        <v>53</v>
      </c>
      <c r="E2" s="108"/>
      <c r="F2" s="108"/>
      <c r="G2" s="108"/>
      <c r="H2" s="108"/>
      <c r="I2" s="109"/>
      <c r="K2" s="3"/>
    </row>
    <row r="3" spans="1:11" ht="16.5" customHeight="1" thickBot="1" x14ac:dyDescent="0.25">
      <c r="A3" s="107" t="s">
        <v>52</v>
      </c>
      <c r="B3" s="108"/>
      <c r="C3" s="108"/>
      <c r="D3" s="110" t="s">
        <v>51</v>
      </c>
      <c r="E3" s="111"/>
      <c r="F3" s="111"/>
      <c r="G3" s="111"/>
      <c r="H3" s="111"/>
      <c r="I3" s="112"/>
      <c r="K3" s="3"/>
    </row>
    <row r="4" spans="1:11" ht="14.25" customHeight="1" thickBot="1" x14ac:dyDescent="0.25">
      <c r="A4" s="107" t="s">
        <v>50</v>
      </c>
      <c r="B4" s="108"/>
      <c r="C4" s="108"/>
      <c r="D4" s="107" t="s">
        <v>49</v>
      </c>
      <c r="E4" s="108"/>
      <c r="F4" s="108"/>
      <c r="G4" s="108"/>
      <c r="H4" s="108"/>
      <c r="I4" s="109"/>
      <c r="K4" s="3"/>
    </row>
    <row r="5" spans="1:11" ht="26.25" customHeight="1" thickBot="1" x14ac:dyDescent="0.25">
      <c r="A5" s="4"/>
      <c r="B5" s="101" t="s">
        <v>48</v>
      </c>
      <c r="C5" s="101"/>
      <c r="D5" s="101"/>
      <c r="E5" s="101"/>
      <c r="F5" s="101"/>
      <c r="G5" s="101"/>
      <c r="H5" s="101"/>
      <c r="I5" s="102"/>
      <c r="K5" s="3"/>
    </row>
    <row r="6" spans="1:11" ht="39" customHeight="1" thickBot="1" x14ac:dyDescent="0.25">
      <c r="A6" s="53" t="s">
        <v>38</v>
      </c>
      <c r="B6" s="54" t="s">
        <v>47</v>
      </c>
      <c r="C6" s="55" t="s">
        <v>46</v>
      </c>
      <c r="D6" s="56" t="s">
        <v>45</v>
      </c>
      <c r="E6" s="38" t="s">
        <v>44</v>
      </c>
      <c r="F6" s="38" t="s">
        <v>43</v>
      </c>
      <c r="G6" s="38" t="s">
        <v>42</v>
      </c>
      <c r="H6" s="39" t="s">
        <v>41</v>
      </c>
      <c r="I6" s="40" t="s">
        <v>33</v>
      </c>
      <c r="K6" s="3"/>
    </row>
    <row r="7" spans="1:11" ht="21.75" customHeight="1" thickBot="1" x14ac:dyDescent="0.25">
      <c r="A7" s="5">
        <v>1</v>
      </c>
      <c r="B7" s="6"/>
      <c r="C7" s="7"/>
      <c r="D7" s="8"/>
      <c r="E7" s="7"/>
      <c r="F7" s="9"/>
      <c r="G7" s="41">
        <f t="shared" ref="G7:G12" si="0">F7-E7</f>
        <v>0</v>
      </c>
      <c r="H7" s="1" t="str">
        <f>IF(NOT(ISBLANK(E7)),IF(F7/E7&gt;1,5,IF(F7/E7&gt;=0.9,4,IF(F7/E7&gt;=0.8,3,IF(F7/E7&gt;=0.6,2,1)))),"")</f>
        <v/>
      </c>
      <c r="I7" s="42" t="str">
        <f t="shared" ref="I7:I13" si="1">IF(NOT(ISBLANK(D7)), H7*D7,"")</f>
        <v/>
      </c>
      <c r="J7" s="11"/>
      <c r="K7" s="3"/>
    </row>
    <row r="8" spans="1:11" ht="21.75" customHeight="1" thickBot="1" x14ac:dyDescent="0.25">
      <c r="A8" s="5">
        <v>2</v>
      </c>
      <c r="B8" s="12"/>
      <c r="C8" s="7"/>
      <c r="D8" s="8"/>
      <c r="E8" s="7"/>
      <c r="F8" s="9"/>
      <c r="G8" s="41">
        <f t="shared" si="0"/>
        <v>0</v>
      </c>
      <c r="H8" s="1" t="str">
        <f>IF(NOT(ISBLANK(E8)),IF(F8/E8&gt;1,5,IF(F8/E8&gt;=0.9,4,IF(F8/E8&gt;=0.8,3,IF(F8/E8&gt;=0.6,2,1)))),"")</f>
        <v/>
      </c>
      <c r="I8" s="43" t="str">
        <f t="shared" si="1"/>
        <v/>
      </c>
      <c r="J8" s="11">
        <v>1</v>
      </c>
      <c r="K8" s="3"/>
    </row>
    <row r="9" spans="1:11" ht="21.75" customHeight="1" thickBot="1" x14ac:dyDescent="0.25">
      <c r="A9" s="5">
        <v>3</v>
      </c>
      <c r="B9" s="6"/>
      <c r="C9" s="7"/>
      <c r="D9" s="8"/>
      <c r="E9" s="7"/>
      <c r="F9" s="9"/>
      <c r="G9" s="41">
        <f t="shared" si="0"/>
        <v>0</v>
      </c>
      <c r="H9" s="1" t="str">
        <f>IF(NOT(ISBLANK(E9)),IF(F9/E9&gt;1,5,IF(F9/E9&gt;=0.9,4,IF(F9/E9&gt;=0.8,3,IF(F9/E9&gt;=0.6,2,1)))),"")</f>
        <v/>
      </c>
      <c r="I9" s="43" t="str">
        <f t="shared" si="1"/>
        <v/>
      </c>
      <c r="J9" s="11">
        <v>2</v>
      </c>
      <c r="K9" s="3"/>
    </row>
    <row r="10" spans="1:11" ht="21.75" customHeight="1" thickBot="1" x14ac:dyDescent="0.25">
      <c r="A10" s="5">
        <v>4</v>
      </c>
      <c r="B10" s="12"/>
      <c r="C10" s="7"/>
      <c r="D10" s="8"/>
      <c r="E10" s="7"/>
      <c r="F10" s="13"/>
      <c r="G10" s="41">
        <f t="shared" si="0"/>
        <v>0</v>
      </c>
      <c r="H10" s="1" t="str">
        <f>IF(NOT(ISBLANK(E10)),IF(F10/E10&gt;1,5,IF(F10/E10&gt;=0.9,4,IF(F10/E10&gt;=0.8,3,IF(F10/E10&gt;=0.6,2,1)))),"")</f>
        <v/>
      </c>
      <c r="I10" s="44" t="str">
        <f t="shared" si="1"/>
        <v/>
      </c>
      <c r="J10" s="11">
        <v>3</v>
      </c>
      <c r="K10" s="3"/>
    </row>
    <row r="11" spans="1:11" ht="21.75" customHeight="1" thickBot="1" x14ac:dyDescent="0.25">
      <c r="A11" s="5">
        <v>5</v>
      </c>
      <c r="B11" s="6"/>
      <c r="C11" s="7"/>
      <c r="D11" s="8"/>
      <c r="E11" s="7"/>
      <c r="F11" s="9"/>
      <c r="G11" s="41">
        <f t="shared" si="0"/>
        <v>0</v>
      </c>
      <c r="H11" s="1" t="str">
        <f t="shared" ref="H11:H12" si="2">IF(NOT(ISBLANK(E11)),IF(F11/E11&gt;1,5,IF(F11/E11&gt;=0.9,4,IF(F11/E11&gt;=0.8,3,IF(F11/E11&gt;=0.6,2,1)))),"")</f>
        <v/>
      </c>
      <c r="I11" s="45" t="str">
        <f t="shared" si="1"/>
        <v/>
      </c>
      <c r="J11" s="11">
        <v>4</v>
      </c>
      <c r="K11" s="3"/>
    </row>
    <row r="12" spans="1:11" ht="21.75" customHeight="1" thickBot="1" x14ac:dyDescent="0.25">
      <c r="A12" s="5">
        <v>6</v>
      </c>
      <c r="B12" s="6"/>
      <c r="C12" s="7"/>
      <c r="D12" s="8"/>
      <c r="E12" s="7"/>
      <c r="F12" s="9"/>
      <c r="G12" s="41">
        <f t="shared" si="0"/>
        <v>0</v>
      </c>
      <c r="H12" s="1" t="str">
        <f t="shared" si="2"/>
        <v/>
      </c>
      <c r="I12" s="45" t="str">
        <f t="shared" si="1"/>
        <v/>
      </c>
      <c r="J12" s="11">
        <v>5</v>
      </c>
      <c r="K12" s="3"/>
    </row>
    <row r="13" spans="1:11" ht="21.75" hidden="1" customHeight="1" thickBot="1" x14ac:dyDescent="0.25">
      <c r="A13" s="5">
        <v>7</v>
      </c>
      <c r="B13" s="6" t="e">
        <f>#REF!</f>
        <v>#REF!</v>
      </c>
      <c r="C13" s="7" t="e">
        <f>#REF!</f>
        <v>#REF!</v>
      </c>
      <c r="D13" s="8" t="e">
        <f>#REF!</f>
        <v>#REF!</v>
      </c>
      <c r="E13" s="7" t="e">
        <f>#REF!</f>
        <v>#REF!</v>
      </c>
      <c r="F13" s="9"/>
      <c r="G13" s="7" t="e">
        <f t="shared" ref="G13" si="3">F13-E13</f>
        <v>#REF!</v>
      </c>
      <c r="H13" s="10"/>
      <c r="I13" s="14" t="e">
        <f t="shared" si="1"/>
        <v>#REF!</v>
      </c>
      <c r="K13" s="3"/>
    </row>
    <row r="14" spans="1:11" ht="21.75" customHeight="1" thickBot="1" x14ac:dyDescent="0.25">
      <c r="A14" s="5"/>
      <c r="B14" s="103" t="s">
        <v>40</v>
      </c>
      <c r="C14" s="104"/>
      <c r="D14" s="57">
        <f>SUM(D7:D12)</f>
        <v>0</v>
      </c>
      <c r="E14" s="105" t="s">
        <v>5</v>
      </c>
      <c r="F14" s="106"/>
      <c r="G14" s="106"/>
      <c r="H14" s="46">
        <f>SUM(I7:I12)</f>
        <v>0</v>
      </c>
      <c r="I14" s="47"/>
      <c r="K14" s="3"/>
    </row>
    <row r="15" spans="1:11" ht="28.5" customHeight="1" thickBot="1" x14ac:dyDescent="0.25">
      <c r="A15" s="15"/>
      <c r="B15" s="113" t="s">
        <v>39</v>
      </c>
      <c r="C15" s="113"/>
      <c r="D15" s="113"/>
      <c r="E15" s="113"/>
      <c r="F15" s="113"/>
      <c r="G15" s="113"/>
      <c r="H15" s="113"/>
      <c r="I15" s="114"/>
      <c r="K15" s="3"/>
    </row>
    <row r="16" spans="1:11" ht="37.5" customHeight="1" thickBot="1" x14ac:dyDescent="0.25">
      <c r="A16" s="16" t="s">
        <v>38</v>
      </c>
      <c r="B16" s="52" t="s">
        <v>37</v>
      </c>
      <c r="C16" s="16" t="s">
        <v>36</v>
      </c>
      <c r="D16" s="58" t="s">
        <v>35</v>
      </c>
      <c r="E16" s="59"/>
      <c r="F16" s="59"/>
      <c r="G16" s="60"/>
      <c r="H16" s="17" t="s">
        <v>34</v>
      </c>
      <c r="I16" s="48" t="s">
        <v>33</v>
      </c>
      <c r="K16" s="3"/>
    </row>
    <row r="17" spans="1:11" ht="21.75" customHeight="1" x14ac:dyDescent="0.2">
      <c r="A17" s="70">
        <v>1</v>
      </c>
      <c r="B17" s="79" t="s">
        <v>32</v>
      </c>
      <c r="C17" s="82"/>
      <c r="D17" s="85" t="s">
        <v>55</v>
      </c>
      <c r="E17" s="86"/>
      <c r="F17" s="86"/>
      <c r="G17" s="87"/>
      <c r="H17" s="18"/>
      <c r="I17" s="79">
        <f>C17*(H17+H18+H19)/3</f>
        <v>0</v>
      </c>
      <c r="K17" s="3"/>
    </row>
    <row r="18" spans="1:11" ht="21.75" customHeight="1" x14ac:dyDescent="0.2">
      <c r="A18" s="71"/>
      <c r="B18" s="80"/>
      <c r="C18" s="83"/>
      <c r="D18" s="88" t="s">
        <v>57</v>
      </c>
      <c r="E18" s="89"/>
      <c r="F18" s="89"/>
      <c r="G18" s="90"/>
      <c r="H18" s="19"/>
      <c r="I18" s="80"/>
      <c r="K18" s="3"/>
    </row>
    <row r="19" spans="1:11" ht="21.75" customHeight="1" thickBot="1" x14ac:dyDescent="0.25">
      <c r="A19" s="72"/>
      <c r="B19" s="81"/>
      <c r="C19" s="84"/>
      <c r="D19" s="91" t="s">
        <v>56</v>
      </c>
      <c r="E19" s="92"/>
      <c r="F19" s="92"/>
      <c r="G19" s="93"/>
      <c r="H19" s="20"/>
      <c r="I19" s="81"/>
      <c r="K19" s="3"/>
    </row>
    <row r="20" spans="1:11" ht="21.75" customHeight="1" x14ac:dyDescent="0.2">
      <c r="A20" s="71">
        <v>2</v>
      </c>
      <c r="B20" s="80" t="s">
        <v>31</v>
      </c>
      <c r="C20" s="82"/>
      <c r="D20" s="61" t="s">
        <v>30</v>
      </c>
      <c r="E20" s="62"/>
      <c r="F20" s="62"/>
      <c r="G20" s="63"/>
      <c r="H20" s="21"/>
      <c r="I20" s="79">
        <f>C20*(H20+H21+H22)/3</f>
        <v>0</v>
      </c>
      <c r="K20" s="3"/>
    </row>
    <row r="21" spans="1:11" ht="28.5" customHeight="1" x14ac:dyDescent="0.2">
      <c r="A21" s="71"/>
      <c r="B21" s="80"/>
      <c r="C21" s="83"/>
      <c r="D21" s="73" t="s">
        <v>29</v>
      </c>
      <c r="E21" s="74"/>
      <c r="F21" s="74"/>
      <c r="G21" s="75"/>
      <c r="H21" s="19"/>
      <c r="I21" s="80"/>
      <c r="K21" s="3"/>
    </row>
    <row r="22" spans="1:11" ht="23.25" customHeight="1" thickBot="1" x14ac:dyDescent="0.25">
      <c r="A22" s="71"/>
      <c r="B22" s="80"/>
      <c r="C22" s="84"/>
      <c r="D22" s="76" t="s">
        <v>28</v>
      </c>
      <c r="E22" s="77"/>
      <c r="F22" s="77"/>
      <c r="G22" s="78"/>
      <c r="H22" s="21"/>
      <c r="I22" s="81"/>
      <c r="K22" s="3"/>
    </row>
    <row r="23" spans="1:11" ht="21.75" customHeight="1" x14ac:dyDescent="0.2">
      <c r="A23" s="70">
        <v>3</v>
      </c>
      <c r="B23" s="79" t="s">
        <v>27</v>
      </c>
      <c r="C23" s="82"/>
      <c r="D23" s="85" t="s">
        <v>26</v>
      </c>
      <c r="E23" s="86"/>
      <c r="F23" s="86"/>
      <c r="G23" s="87"/>
      <c r="H23" s="18"/>
      <c r="I23" s="79">
        <f>C23*(H23+H24+H25)/3</f>
        <v>0</v>
      </c>
      <c r="K23" s="3"/>
    </row>
    <row r="24" spans="1:11" ht="21.75" customHeight="1" x14ac:dyDescent="0.2">
      <c r="A24" s="71"/>
      <c r="B24" s="80"/>
      <c r="C24" s="83"/>
      <c r="D24" s="88" t="s">
        <v>25</v>
      </c>
      <c r="E24" s="89"/>
      <c r="F24" s="89"/>
      <c r="G24" s="90"/>
      <c r="H24" s="19"/>
      <c r="I24" s="80"/>
      <c r="J24" s="22"/>
      <c r="K24" s="23"/>
    </row>
    <row r="25" spans="1:11" ht="21.75" customHeight="1" thickBot="1" x14ac:dyDescent="0.25">
      <c r="A25" s="72"/>
      <c r="B25" s="81"/>
      <c r="C25" s="84"/>
      <c r="D25" s="91" t="s">
        <v>24</v>
      </c>
      <c r="E25" s="92"/>
      <c r="F25" s="92"/>
      <c r="G25" s="93"/>
      <c r="H25" s="24"/>
      <c r="I25" s="81"/>
      <c r="K25" s="3"/>
    </row>
    <row r="26" spans="1:11" ht="21.75" customHeight="1" x14ac:dyDescent="0.2">
      <c r="A26" s="71">
        <v>4</v>
      </c>
      <c r="B26" s="80" t="s">
        <v>23</v>
      </c>
      <c r="C26" s="82"/>
      <c r="D26" s="61" t="s">
        <v>58</v>
      </c>
      <c r="E26" s="62"/>
      <c r="F26" s="62"/>
      <c r="G26" s="63"/>
      <c r="H26" s="25"/>
      <c r="I26" s="79">
        <f>C26*(H26+H27+H28)/3</f>
        <v>0</v>
      </c>
      <c r="K26" s="3"/>
    </row>
    <row r="27" spans="1:11" ht="21.75" customHeight="1" x14ac:dyDescent="0.2">
      <c r="A27" s="71"/>
      <c r="B27" s="80"/>
      <c r="C27" s="83"/>
      <c r="D27" s="64" t="s">
        <v>22</v>
      </c>
      <c r="E27" s="65"/>
      <c r="F27" s="65"/>
      <c r="G27" s="66"/>
      <c r="H27" s="19"/>
      <c r="I27" s="80"/>
      <c r="K27" s="3"/>
    </row>
    <row r="28" spans="1:11" ht="21.75" customHeight="1" thickBot="1" x14ac:dyDescent="0.25">
      <c r="A28" s="71"/>
      <c r="B28" s="80"/>
      <c r="C28" s="84"/>
      <c r="D28" s="67" t="s">
        <v>21</v>
      </c>
      <c r="E28" s="68"/>
      <c r="F28" s="68"/>
      <c r="G28" s="69"/>
      <c r="H28" s="26"/>
      <c r="I28" s="81"/>
      <c r="K28" s="3"/>
    </row>
    <row r="29" spans="1:11" ht="21.75" customHeight="1" x14ac:dyDescent="0.2">
      <c r="A29" s="70">
        <v>5</v>
      </c>
      <c r="B29" s="79" t="s">
        <v>20</v>
      </c>
      <c r="C29" s="82"/>
      <c r="D29" s="85" t="s">
        <v>19</v>
      </c>
      <c r="E29" s="86"/>
      <c r="F29" s="86"/>
      <c r="G29" s="87"/>
      <c r="H29" s="18"/>
      <c r="I29" s="79">
        <f>C29*(H29+H30)/2</f>
        <v>0</v>
      </c>
      <c r="K29" s="3"/>
    </row>
    <row r="30" spans="1:11" ht="21.75" customHeight="1" thickBot="1" x14ac:dyDescent="0.25">
      <c r="A30" s="72"/>
      <c r="B30" s="80"/>
      <c r="C30" s="84"/>
      <c r="D30" s="91" t="s">
        <v>18</v>
      </c>
      <c r="E30" s="92"/>
      <c r="F30" s="92"/>
      <c r="G30" s="93"/>
      <c r="H30" s="20"/>
      <c r="I30" s="81"/>
      <c r="K30" s="3"/>
    </row>
    <row r="31" spans="1:11" ht="21.75" customHeight="1" x14ac:dyDescent="0.2">
      <c r="A31" s="71">
        <v>6</v>
      </c>
      <c r="B31" s="79" t="s">
        <v>17</v>
      </c>
      <c r="C31" s="82"/>
      <c r="D31" s="85" t="s">
        <v>16</v>
      </c>
      <c r="E31" s="86"/>
      <c r="F31" s="86"/>
      <c r="G31" s="87"/>
      <c r="H31" s="18"/>
      <c r="I31" s="79">
        <f>C31*(H31+H32+H33+H34)/4</f>
        <v>0</v>
      </c>
      <c r="K31" s="3"/>
    </row>
    <row r="32" spans="1:11" ht="21.75" customHeight="1" x14ac:dyDescent="0.2">
      <c r="A32" s="71"/>
      <c r="B32" s="80"/>
      <c r="C32" s="83"/>
      <c r="D32" s="88" t="s">
        <v>15</v>
      </c>
      <c r="E32" s="89"/>
      <c r="F32" s="89"/>
      <c r="G32" s="90"/>
      <c r="H32" s="19"/>
      <c r="I32" s="80"/>
      <c r="K32" s="3"/>
    </row>
    <row r="33" spans="1:11" ht="21.75" customHeight="1" x14ac:dyDescent="0.2">
      <c r="A33" s="71"/>
      <c r="B33" s="80"/>
      <c r="C33" s="83"/>
      <c r="D33" s="88" t="s">
        <v>14</v>
      </c>
      <c r="E33" s="89"/>
      <c r="F33" s="89"/>
      <c r="G33" s="90"/>
      <c r="H33" s="19"/>
      <c r="I33" s="80"/>
      <c r="K33" s="3"/>
    </row>
    <row r="34" spans="1:11" ht="21.75" customHeight="1" thickBot="1" x14ac:dyDescent="0.25">
      <c r="A34" s="72"/>
      <c r="B34" s="81"/>
      <c r="C34" s="84"/>
      <c r="D34" s="91" t="s">
        <v>13</v>
      </c>
      <c r="E34" s="92"/>
      <c r="F34" s="92"/>
      <c r="G34" s="93"/>
      <c r="H34" s="19"/>
      <c r="I34" s="81"/>
      <c r="K34" s="3"/>
    </row>
    <row r="35" spans="1:11" ht="0.75" hidden="1" customHeight="1" thickBot="1" x14ac:dyDescent="0.25">
      <c r="A35" s="4"/>
      <c r="B35" s="125" t="s">
        <v>12</v>
      </c>
      <c r="C35" s="82">
        <v>0</v>
      </c>
      <c r="D35" s="127" t="s">
        <v>11</v>
      </c>
      <c r="E35" s="128"/>
      <c r="F35" s="128"/>
      <c r="G35" s="129"/>
      <c r="H35" s="27">
        <v>0</v>
      </c>
      <c r="I35" s="115">
        <f>C35*(H39+H37+H36+H38+H35)/5</f>
        <v>0</v>
      </c>
      <c r="K35" s="3"/>
    </row>
    <row r="36" spans="1:11" ht="21.75" hidden="1" customHeight="1" thickBot="1" x14ac:dyDescent="0.25">
      <c r="A36" s="4"/>
      <c r="B36" s="126"/>
      <c r="C36" s="83"/>
      <c r="D36" s="116" t="s">
        <v>10</v>
      </c>
      <c r="E36" s="117"/>
      <c r="F36" s="117"/>
      <c r="G36" s="118"/>
      <c r="H36" s="28">
        <v>0</v>
      </c>
      <c r="I36" s="115"/>
      <c r="K36" s="3"/>
    </row>
    <row r="37" spans="1:11" ht="21.75" hidden="1" customHeight="1" thickBot="1" x14ac:dyDescent="0.25">
      <c r="A37" s="4"/>
      <c r="B37" s="126"/>
      <c r="C37" s="83"/>
      <c r="D37" s="116" t="s">
        <v>9</v>
      </c>
      <c r="E37" s="117"/>
      <c r="F37" s="117"/>
      <c r="G37" s="118"/>
      <c r="H37" s="28">
        <v>0</v>
      </c>
      <c r="I37" s="115"/>
      <c r="K37" s="3"/>
    </row>
    <row r="38" spans="1:11" ht="21.75" hidden="1" customHeight="1" thickBot="1" x14ac:dyDescent="0.25">
      <c r="A38" s="4"/>
      <c r="B38" s="126"/>
      <c r="C38" s="83"/>
      <c r="D38" s="116" t="s">
        <v>8</v>
      </c>
      <c r="E38" s="117"/>
      <c r="F38" s="117"/>
      <c r="G38" s="118"/>
      <c r="H38" s="28">
        <v>0</v>
      </c>
      <c r="I38" s="115"/>
      <c r="K38" s="3"/>
    </row>
    <row r="39" spans="1:11" ht="21.75" hidden="1" customHeight="1" thickBot="1" x14ac:dyDescent="0.25">
      <c r="A39" s="4"/>
      <c r="B39" s="126"/>
      <c r="C39" s="83"/>
      <c r="D39" s="119" t="s">
        <v>7</v>
      </c>
      <c r="E39" s="120"/>
      <c r="F39" s="120"/>
      <c r="G39" s="121"/>
      <c r="H39" s="29">
        <v>0</v>
      </c>
      <c r="I39" s="115"/>
      <c r="K39" s="3"/>
    </row>
    <row r="40" spans="1:11" ht="25.5" customHeight="1" thickBot="1" x14ac:dyDescent="0.25">
      <c r="A40" s="30"/>
      <c r="B40" s="31" t="s">
        <v>6</v>
      </c>
      <c r="C40" s="32">
        <f>SUM(C17:C39)</f>
        <v>0</v>
      </c>
      <c r="D40" s="103" t="s">
        <v>5</v>
      </c>
      <c r="E40" s="104"/>
      <c r="F40" s="104"/>
      <c r="G40" s="138"/>
      <c r="H40" s="33">
        <f>SUM(H17:H34)</f>
        <v>0</v>
      </c>
      <c r="I40" s="49">
        <f>SUM(I17:I34)</f>
        <v>0</v>
      </c>
      <c r="K40" s="3"/>
    </row>
    <row r="41" spans="1:11" ht="5.25" hidden="1" customHeight="1" thickBot="1" x14ac:dyDescent="0.25">
      <c r="A41" s="30"/>
      <c r="B41" s="34"/>
      <c r="C41" s="34"/>
      <c r="D41" s="34"/>
      <c r="E41" s="34"/>
      <c r="F41" s="4"/>
      <c r="G41" s="4"/>
      <c r="H41" s="4"/>
      <c r="I41" s="50"/>
      <c r="K41" s="3"/>
    </row>
    <row r="42" spans="1:11" ht="27.75" customHeight="1" thickBot="1" x14ac:dyDescent="0.25">
      <c r="A42" s="30"/>
      <c r="B42" s="133" t="s">
        <v>4</v>
      </c>
      <c r="C42" s="134"/>
      <c r="D42" s="135">
        <f>(0.3*H14)+(0.7*I40)</f>
        <v>0</v>
      </c>
      <c r="E42" s="136"/>
      <c r="F42" s="136"/>
      <c r="G42" s="136"/>
      <c r="H42" s="137"/>
      <c r="I42" s="51"/>
      <c r="K42" s="3"/>
    </row>
    <row r="43" spans="1:11" ht="20.25" customHeight="1" thickBot="1" x14ac:dyDescent="0.25">
      <c r="A43" s="94" t="s">
        <v>3</v>
      </c>
      <c r="B43" s="95"/>
      <c r="C43" s="95"/>
      <c r="D43" s="96"/>
      <c r="E43" s="97" t="s">
        <v>2</v>
      </c>
      <c r="F43" s="98"/>
      <c r="G43" s="98"/>
      <c r="H43" s="98"/>
      <c r="I43" s="99"/>
      <c r="K43" s="3"/>
    </row>
    <row r="44" spans="1:11" ht="20.25" customHeight="1" thickBot="1" x14ac:dyDescent="0.25">
      <c r="A44" s="122" t="s">
        <v>1</v>
      </c>
      <c r="B44" s="123"/>
      <c r="C44" s="123" t="s">
        <v>59</v>
      </c>
      <c r="D44" s="124"/>
      <c r="E44" s="130" t="s">
        <v>0</v>
      </c>
      <c r="F44" s="131"/>
      <c r="G44" s="131"/>
      <c r="H44" s="131"/>
      <c r="I44" s="132"/>
      <c r="K44" s="3"/>
    </row>
    <row r="45" spans="1:11" x14ac:dyDescent="0.2">
      <c r="A45" s="35"/>
      <c r="B45" s="36"/>
      <c r="C45" s="36"/>
      <c r="D45" s="36"/>
      <c r="E45" s="36"/>
      <c r="F45" s="35"/>
      <c r="G45" s="35"/>
      <c r="H45" s="35"/>
      <c r="I45" s="35"/>
    </row>
  </sheetData>
  <sheetProtection algorithmName="SHA-512" hashValue="SEexA1zNKQmA2OD6ga1EbbG0pfStge93FaFA6N2phYa4zDLGK9utJ6gMkMiUcPaax9AMhwpzGmnvjxGCKB6ZFQ==" saltValue="QyhPHJyy+Pu1Z7q6RC0lGQ==" spinCount="100000" sheet="1" objects="1" scenarios="1"/>
  <mergeCells count="70">
    <mergeCell ref="A44:B44"/>
    <mergeCell ref="C44:D44"/>
    <mergeCell ref="D29:G29"/>
    <mergeCell ref="B35:B39"/>
    <mergeCell ref="C35:C39"/>
    <mergeCell ref="D35:G35"/>
    <mergeCell ref="B29:B30"/>
    <mergeCell ref="C29:C30"/>
    <mergeCell ref="E44:I44"/>
    <mergeCell ref="B42:C42"/>
    <mergeCell ref="D42:H42"/>
    <mergeCell ref="D40:G40"/>
    <mergeCell ref="A31:A34"/>
    <mergeCell ref="D30:G30"/>
    <mergeCell ref="B31:B34"/>
    <mergeCell ref="C31:C34"/>
    <mergeCell ref="A29:A30"/>
    <mergeCell ref="I35:I39"/>
    <mergeCell ref="D36:G36"/>
    <mergeCell ref="D37:G37"/>
    <mergeCell ref="D38:G38"/>
    <mergeCell ref="D39:G39"/>
    <mergeCell ref="D31:G31"/>
    <mergeCell ref="D32:G32"/>
    <mergeCell ref="D33:G33"/>
    <mergeCell ref="D34:G34"/>
    <mergeCell ref="A1:I1"/>
    <mergeCell ref="B5:I5"/>
    <mergeCell ref="B14:C14"/>
    <mergeCell ref="E14:G14"/>
    <mergeCell ref="B17:B19"/>
    <mergeCell ref="C17:C19"/>
    <mergeCell ref="D17:G17"/>
    <mergeCell ref="D18:G18"/>
    <mergeCell ref="D19:G19"/>
    <mergeCell ref="A2:C2"/>
    <mergeCell ref="D2:I2"/>
    <mergeCell ref="A3:C3"/>
    <mergeCell ref="D3:I3"/>
    <mergeCell ref="A4:C4"/>
    <mergeCell ref="D4:I4"/>
    <mergeCell ref="B15:I15"/>
    <mergeCell ref="A43:D43"/>
    <mergeCell ref="E43:I43"/>
    <mergeCell ref="I17:I19"/>
    <mergeCell ref="I20:I22"/>
    <mergeCell ref="I23:I25"/>
    <mergeCell ref="I26:I28"/>
    <mergeCell ref="I29:I30"/>
    <mergeCell ref="I31:I34"/>
    <mergeCell ref="A20:A22"/>
    <mergeCell ref="A23:A25"/>
    <mergeCell ref="A26:A28"/>
    <mergeCell ref="B20:B22"/>
    <mergeCell ref="C20:C22"/>
    <mergeCell ref="B26:B28"/>
    <mergeCell ref="C26:C28"/>
    <mergeCell ref="D20:G20"/>
    <mergeCell ref="D16:G16"/>
    <mergeCell ref="D26:G26"/>
    <mergeCell ref="D27:G27"/>
    <mergeCell ref="D28:G28"/>
    <mergeCell ref="A17:A19"/>
    <mergeCell ref="D21:G21"/>
    <mergeCell ref="D22:G22"/>
    <mergeCell ref="B23:B25"/>
    <mergeCell ref="C23:C25"/>
    <mergeCell ref="D23:G23"/>
    <mergeCell ref="D24:G24"/>
    <mergeCell ref="D25:G25"/>
  </mergeCells>
  <dataValidations count="1">
    <dataValidation type="list" allowBlank="1" showInputMessage="1" showErrorMessage="1" sqref="H17:H39 H13">
      <formula1>$J$7:$J$12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ce2b2600b560858f63b0b63ad6d00d4d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6c2290a97c3267a43807e065eb5f8a76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Order xmlns="23f5d204-ef1c-4fa6-9293-f4555bf3338d">8</itemOrder>
    <PublishingExpirationDate xmlns="http://schemas.microsoft.com/sharepoint/v3" xsi:nil="true"/>
    <PublishingStartDate xmlns="http://schemas.microsoft.com/sharepoint/v3" xsi:nil="true"/>
    <_dlc_DocId xmlns="23f5d204-ef1c-4fa6-9293-f4555bf3338d">MCSPAGE-542-15</_dlc_DocId>
    <_dlc_DocIdUrl xmlns="23f5d204-ef1c-4fa6-9293-f4555bf3338d">
      <Url>https://www.mcs.gov.sa/HR/NewPerformanceList/_layouts/DocIdRedir.aspx?ID=MCSPAGE-542-15</Url>
      <Description>MCSPAGE-542-15</Description>
    </_dlc_DocIdUrl>
  </documentManagement>
</p:properties>
</file>

<file path=customXml/itemProps1.xml><?xml version="1.0" encoding="utf-8"?>
<ds:datastoreItem xmlns:ds="http://schemas.openxmlformats.org/officeDocument/2006/customXml" ds:itemID="{A3A239F5-CDD1-4530-83C6-6E86D98AD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f5d204-ef1c-4fa6-9293-f4555bf33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8FC94F-5096-4A5F-8B60-8307F39C990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A2EA26F-7C7F-4A91-A5C7-014D546A41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43537D5-4FB7-47E7-983A-E1285806889C}">
  <ds:schemaRefs>
    <ds:schemaRef ds:uri="http://purl.org/dc/dcmitype/"/>
    <ds:schemaRef ds:uri="23f5d204-ef1c-4fa6-9293-f4555bf3338d"/>
    <ds:schemaRef ds:uri="http://purl.org/dc/elements/1.1/"/>
    <ds:schemaRef ds:uri="http://purl.org/dc/terms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ميثاق الوظائف غير الاشرافية</vt:lpstr>
      <vt:lpstr>'ميثاق الوظائف غير الاشرافية'!Print_Area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غير الاشرافية 8-1-2016</dc:title>
  <dc:creator>Raed Alalwan</dc:creator>
  <cp:lastModifiedBy>Naif Saleh. Mohammed Alenizi</cp:lastModifiedBy>
  <cp:lastPrinted>2017-08-01T07:36:44Z</cp:lastPrinted>
  <dcterms:created xsi:type="dcterms:W3CDTF">2016-11-06T08:26:18Z</dcterms:created>
  <dcterms:modified xsi:type="dcterms:W3CDTF">2022-03-14T11:29:33Z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feeff7d3-dbb2-4254-80e7-4a0d54c235ae</vt:lpwstr>
  </property>
</Properties>
</file>