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CC63" lockStructure="1"/>
  <bookViews>
    <workbookView xWindow="0" yWindow="0" windowWidth="19440" windowHeight="9645"/>
  </bookViews>
  <sheets>
    <sheet name="ميثاق الوظائف الاشرافية" sheetId="1" r:id="rId1"/>
  </sheets>
  <definedNames>
    <definedName name="_xlnm.Print_Area" localSheetId="0">'ميثاق الوظائف الاشرافية'!$A$1:$J$43</definedName>
  </definedNames>
  <calcPr calcId="145621"/>
</workbook>
</file>

<file path=xl/calcChain.xml><?xml version="1.0" encoding="utf-8"?>
<calcChain xmlns="http://schemas.openxmlformats.org/spreadsheetml/2006/main">
  <c r="D41" i="1" l="1"/>
  <c r="G7" i="1" l="1"/>
  <c r="G8" i="1"/>
  <c r="G9" i="1"/>
  <c r="G10" i="1"/>
  <c r="G11" i="1"/>
  <c r="G12" i="1"/>
  <c r="H10" i="1" l="1"/>
  <c r="I10" i="1" s="1"/>
  <c r="D14" i="1" l="1"/>
  <c r="H8" i="1" l="1"/>
  <c r="H9" i="1"/>
  <c r="H11" i="1"/>
  <c r="H12" i="1"/>
  <c r="H7" i="1"/>
  <c r="I31" i="1" l="1"/>
  <c r="I26" i="1"/>
  <c r="I35" i="1"/>
  <c r="I23" i="1"/>
  <c r="I29" i="1"/>
  <c r="I20" i="1"/>
  <c r="I17" i="1"/>
  <c r="H40" i="1" l="1"/>
  <c r="I40" i="1"/>
  <c r="I12" i="1"/>
  <c r="G13" i="1" l="1"/>
  <c r="H13" i="1"/>
  <c r="I13" i="1"/>
  <c r="I8" i="1" l="1"/>
  <c r="I11" i="1"/>
  <c r="I9" i="1"/>
  <c r="I7" i="1"/>
  <c r="C40" i="1"/>
  <c r="H14" i="1" l="1"/>
</calcChain>
</file>

<file path=xl/sharedStrings.xml><?xml version="1.0" encoding="utf-8"?>
<sst xmlns="http://schemas.openxmlformats.org/spreadsheetml/2006/main" count="63" uniqueCount="61">
  <si>
    <t xml:space="preserve">توقيع مدير عام ادارة الموارد البشرية: </t>
  </si>
  <si>
    <t xml:space="preserve">توقيع المدير(المقيم): </t>
  </si>
  <si>
    <t xml:space="preserve"> توقيع الموظف:</t>
  </si>
  <si>
    <t xml:space="preserve"> التاريخ :        /      /      </t>
  </si>
  <si>
    <t xml:space="preserve"> التقدير العام لأداء الموظف </t>
  </si>
  <si>
    <t>اجمالى التقدير الموزون</t>
  </si>
  <si>
    <t>يجب ان يكون مجموع الوزن  100%</t>
  </si>
  <si>
    <t>• يوفر ويدعم فرص تطوير المرؤوسين .</t>
  </si>
  <si>
    <t>•   يفوض الصلاحيات و يتابع النتائج  .</t>
  </si>
  <si>
    <t>• يفكر بمنطقية و ابداع دون التأثر بتحيزاته الشخصية.</t>
  </si>
  <si>
    <t>•   يدعم و يشجع فريقه على تحقيق اهدافه، حتى في الظروف الصعبة  .</t>
  </si>
  <si>
    <t>• مرن وقادر على تنفيذ أعمال هامة فى ظروف تنطوى على قدر كبير من المخاطرة وعدم اليقين  .</t>
  </si>
  <si>
    <t>القيادة</t>
  </si>
  <si>
    <t>•   يركز على "خدمة العملاء" عند تنفيذ اعماله .</t>
  </si>
  <si>
    <t>•  يلتزم بمواعيد العمل و يكون متواجدا عند الحاجة اليه .</t>
  </si>
  <si>
    <t>• يتطلُّع إلى مستوى أعلى من الإنجاز والابتكار عند تنفيذ العمل .</t>
  </si>
  <si>
    <t>• لدية الأستعداد للتغلب على أي تحدي .</t>
  </si>
  <si>
    <t>الارتباط الوظيفى</t>
  </si>
  <si>
    <t>• يقدم آراء مساعدة للآخرين ومشاركة النُصح والاقتراحات .</t>
  </si>
  <si>
    <t>• يسعى إلى تحسين احتياجات التطوير الخاصة به باستمرار .</t>
  </si>
  <si>
    <t>تطوير الموظفين</t>
  </si>
  <si>
    <t>• مبادرو قادر على تقديم بدائل و حلول عند تنفيذه لمهامه.</t>
  </si>
  <si>
    <t>• يمكن الإعتماد عليه , وينفذ مهامه في وقتها بمستوى عال من الجودة  .</t>
  </si>
  <si>
    <t xml:space="preserve">•    يستطيع القيام بمهام متعددة و تحديد أولوياتها  بفاعلية . </t>
  </si>
  <si>
    <t>تحقيق النتائج</t>
  </si>
  <si>
    <t>• ينصت للآخرين بعناية .</t>
  </si>
  <si>
    <t>• يستخدم التواصل الشفهي الواضح والفعال .</t>
  </si>
  <si>
    <t>• يستخدم التواصل المكتوب الواضح والفعال .</t>
  </si>
  <si>
    <t>التواصل</t>
  </si>
  <si>
    <t>• يستجيب لطلبات الدعم و المساندة من الوحدات التنظيمية فى جهة عمله  .</t>
  </si>
  <si>
    <t>•   يسعى الى الإستفادة من اراء الأخرين من خارج ادارته ،و تهيئة الأخرين لدعم الأعمال التى يقوم بها من خلال بناء علاقات داعمة معهم  .</t>
  </si>
  <si>
    <t>•  يشارك المعلومات بانفتاح وفق متطلبات العمل .</t>
  </si>
  <si>
    <t>التعاون</t>
  </si>
  <si>
    <t>• يفصح عن ما يواجهه من تحديات بشفافية .</t>
  </si>
  <si>
    <t>•   يفهم دوره، وكيفية ارتباطه بالأهداف العامة لجهة عمله .</t>
  </si>
  <si>
    <t>• يتحمل مسؤولية أعماله و قراراته، ولا يلقى اللوم على الآخرين.</t>
  </si>
  <si>
    <t>حس المسؤولية</t>
  </si>
  <si>
    <t>التقدير الموزون</t>
  </si>
  <si>
    <t>اختر الرقم
 (1-5)</t>
  </si>
  <si>
    <t>الوصف السلوكي</t>
  </si>
  <si>
    <t>الوزن النسبى</t>
  </si>
  <si>
    <t>الجدارات</t>
  </si>
  <si>
    <t xml:space="preserve">ثانياً : الجدارات </t>
  </si>
  <si>
    <t>يجب ان يكون مجموع الوزن النسبي 100%</t>
  </si>
  <si>
    <t xml:space="preserve">التقدير       ( النتيجة من 1-5) 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</si>
  <si>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</si>
  <si>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</si>
  <si>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</si>
  <si>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</si>
  <si>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</si>
  <si>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 xml:space="preserve"> الهدف</t>
  </si>
  <si>
    <t>م</t>
  </si>
  <si>
    <t>اولاً : الأهداف</t>
  </si>
  <si>
    <t xml:space="preserve">المدير (المقيم): </t>
  </si>
  <si>
    <t>الرقم الوظيفي:</t>
  </si>
  <si>
    <t>الإدارة /القسم:</t>
  </si>
  <si>
    <t>المسمى الوظيفي:</t>
  </si>
  <si>
    <t>الوكالة / الادارة العامة:</t>
  </si>
  <si>
    <t>اسم الموظف:</t>
  </si>
  <si>
    <t>توقيع المعتمد :</t>
  </si>
  <si>
    <t>نموذج تقييم الاداء الوظيفي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</si>
</sst>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3"/>
      <name val="Arial"/>
      <family val="2"/>
      <charset val="178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2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2"/>
      <name val="Arial"/>
      <family val="2"/>
      <charset val="178"/>
      <scheme val="minor"/>
    </font>
    <font>
      <b/>
      <sz val="10"/>
      <color theme="1"/>
      <name val="Arial"/>
      <family val="2"/>
    </font>
    <font>
      <sz val="11"/>
      <color theme="6" tint="0.59999389629810485"/>
      <name val="Arial"/>
      <family val="2"/>
      <charset val="178"/>
      <scheme val="minor"/>
    </font>
    <font>
      <b/>
      <sz val="10"/>
      <name val="Arial"/>
      <family val="2"/>
      <scheme val="minor"/>
    </font>
    <font>
      <sz val="12"/>
      <color rgb="FF000000"/>
      <name val="Arial"/>
      <family val="2"/>
    </font>
    <font>
      <sz val="11"/>
      <color rgb="FFFF0000"/>
      <name val="Arial"/>
      <family val="2"/>
      <charset val="178"/>
      <scheme val="minor"/>
    </font>
    <font>
      <b/>
      <sz val="11"/>
      <color rgb="FFFF0000"/>
      <name val="Arial"/>
      <family val="2"/>
      <charset val="178"/>
      <scheme val="minor"/>
    </font>
    <font>
      <b/>
      <sz val="9"/>
      <color theme="1"/>
      <name val="Arial"/>
      <family val="2"/>
      <scheme val="minor"/>
    </font>
    <font>
      <b/>
      <sz val="14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8" fillId="5" borderId="16" xfId="0" applyFont="1" applyFill="1" applyBorder="1" applyAlignment="1" applyProtection="1">
      <alignment horizontal="center" vertical="center"/>
    </xf>
    <xf numFmtId="0" fontId="16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12" fillId="5" borderId="22" xfId="0" applyFont="1" applyFill="1" applyBorder="1" applyAlignment="1" applyProtection="1">
      <alignment horizontal="center" vertical="center" wrapText="1"/>
      <protection locked="0"/>
    </xf>
    <xf numFmtId="0" fontId="9" fillId="5" borderId="22" xfId="0" applyFont="1" applyFill="1" applyBorder="1" applyAlignment="1" applyProtection="1">
      <alignment horizontal="center" vertical="center"/>
      <protection locked="0"/>
    </xf>
    <xf numFmtId="9" fontId="9" fillId="5" borderId="2" xfId="1" applyFont="1" applyFill="1" applyBorder="1" applyAlignment="1" applyProtection="1">
      <alignment horizontal="center" vertical="center" readingOrder="2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8" fillId="5" borderId="16" xfId="0" applyFont="1" applyFill="1" applyBorder="1" applyAlignment="1" applyProtection="1">
      <alignment horizontal="center" vertical="center"/>
      <protection locked="0"/>
    </xf>
    <xf numFmtId="0" fontId="5" fillId="7" borderId="22" xfId="0" applyFont="1" applyFill="1" applyBorder="1" applyAlignment="1" applyProtection="1">
      <alignment horizontal="center" vertical="center"/>
      <protection locked="0"/>
    </xf>
    <xf numFmtId="0" fontId="12" fillId="5" borderId="7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4" fillId="2" borderId="0" xfId="0" applyFont="1" applyFill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0" fillId="2" borderId="24" xfId="0" applyFill="1" applyBorder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4" fillId="3" borderId="7" xfId="0" applyFont="1" applyFill="1" applyBorder="1" applyAlignment="1" applyProtection="1">
      <alignment horizontal="center" vertical="center" wrapText="1"/>
    </xf>
    <xf numFmtId="0" fontId="14" fillId="3" borderId="6" xfId="0" applyFont="1" applyFill="1" applyBorder="1" applyAlignment="1" applyProtection="1">
      <alignment horizontal="center" vertical="center" wrapText="1"/>
    </xf>
    <xf numFmtId="0" fontId="5" fillId="7" borderId="22" xfId="0" applyFont="1" applyFill="1" applyBorder="1" applyAlignment="1" applyProtection="1">
      <alignment horizontal="center" vertical="center" wrapText="1"/>
    </xf>
    <xf numFmtId="0" fontId="9" fillId="5" borderId="22" xfId="0" applyFont="1" applyFill="1" applyBorder="1" applyAlignment="1" applyProtection="1">
      <alignment horizontal="center" vertical="center"/>
    </xf>
    <xf numFmtId="0" fontId="5" fillId="7" borderId="22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0" fontId="0" fillId="3" borderId="0" xfId="0" applyFill="1" applyProtection="1"/>
    <xf numFmtId="0" fontId="10" fillId="3" borderId="16" xfId="0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2" fontId="0" fillId="4" borderId="4" xfId="0" applyNumberFormat="1" applyFill="1" applyBorder="1" applyAlignment="1" applyProtection="1">
      <alignment horizontal="center" vertical="center"/>
    </xf>
    <xf numFmtId="0" fontId="0" fillId="3" borderId="22" xfId="0" applyFill="1" applyBorder="1" applyProtection="1"/>
    <xf numFmtId="9" fontId="11" fillId="3" borderId="2" xfId="1" applyFont="1" applyFill="1" applyBorder="1" applyAlignment="1" applyProtection="1">
      <alignment horizontal="center" vertical="center" readingOrder="2"/>
    </xf>
    <xf numFmtId="9" fontId="6" fillId="3" borderId="5" xfId="1" applyFont="1" applyFill="1" applyBorder="1" applyAlignment="1" applyProtection="1">
      <alignment horizontal="center" vertical="center" readingOrder="2"/>
    </xf>
    <xf numFmtId="0" fontId="4" fillId="3" borderId="22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19" fillId="2" borderId="5" xfId="0" applyFont="1" applyFill="1" applyBorder="1" applyAlignment="1" applyProtection="1">
      <alignment horizontal="center"/>
    </xf>
    <xf numFmtId="0" fontId="8" fillId="5" borderId="16" xfId="0" applyFont="1" applyFill="1" applyBorder="1" applyAlignment="1" applyProtection="1">
      <alignment horizontal="center" vertical="center"/>
    </xf>
    <xf numFmtId="0" fontId="8" fillId="5" borderId="12" xfId="0" applyFont="1" applyFill="1" applyBorder="1" applyAlignment="1" applyProtection="1">
      <alignment horizontal="center" vertical="center"/>
    </xf>
    <xf numFmtId="0" fontId="8" fillId="5" borderId="7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right" vertical="center" wrapText="1"/>
      <protection locked="0"/>
    </xf>
    <xf numFmtId="0" fontId="15" fillId="2" borderId="2" xfId="0" applyFont="1" applyFill="1" applyBorder="1" applyAlignment="1" applyProtection="1">
      <alignment horizontal="right" vertical="center" wrapText="1"/>
      <protection locked="0"/>
    </xf>
    <xf numFmtId="0" fontId="15" fillId="2" borderId="1" xfId="0" applyFont="1" applyFill="1" applyBorder="1" applyAlignment="1" applyProtection="1">
      <alignment horizontal="right" vertical="center" wrapText="1"/>
      <protection locked="0"/>
    </xf>
    <xf numFmtId="0" fontId="15" fillId="2" borderId="24" xfId="0" applyFont="1" applyFill="1" applyBorder="1" applyAlignment="1" applyProtection="1">
      <alignment horizontal="right" vertical="center" wrapText="1"/>
      <protection locked="0"/>
    </xf>
    <xf numFmtId="0" fontId="15" fillId="2" borderId="0" xfId="0" applyFont="1" applyFill="1" applyBorder="1" applyAlignment="1" applyProtection="1">
      <alignment horizontal="right" vertical="center" wrapText="1"/>
      <protection locked="0"/>
    </xf>
    <xf numFmtId="0" fontId="15" fillId="2" borderId="23" xfId="0" applyFont="1" applyFill="1" applyBorder="1" applyAlignment="1" applyProtection="1">
      <alignment horizontal="right" vertical="center" wrapText="1"/>
      <protection locked="0"/>
    </xf>
    <xf numFmtId="0" fontId="18" fillId="5" borderId="15" xfId="0" applyFont="1" applyFill="1" applyBorder="1" applyAlignment="1" applyProtection="1">
      <alignment horizontal="right" vertical="top" wrapText="1" readingOrder="2"/>
    </xf>
    <xf numFmtId="0" fontId="18" fillId="5" borderId="14" xfId="0" applyFont="1" applyFill="1" applyBorder="1" applyAlignment="1" applyProtection="1">
      <alignment horizontal="right" vertical="top" wrapText="1" readingOrder="2"/>
    </xf>
    <xf numFmtId="0" fontId="18" fillId="5" borderId="13" xfId="0" applyFont="1" applyFill="1" applyBorder="1" applyAlignment="1" applyProtection="1">
      <alignment horizontal="right" vertical="top" wrapText="1" readingOrder="2"/>
    </xf>
    <xf numFmtId="0" fontId="18" fillId="5" borderId="15" xfId="0" applyFont="1" applyFill="1" applyBorder="1" applyAlignment="1" applyProtection="1">
      <alignment horizontal="right" vertical="center" wrapText="1" readingOrder="2"/>
    </xf>
    <xf numFmtId="0" fontId="18" fillId="5" borderId="14" xfId="0" applyFont="1" applyFill="1" applyBorder="1" applyAlignment="1" applyProtection="1">
      <alignment horizontal="right" vertical="center" wrapText="1" readingOrder="2"/>
    </xf>
    <xf numFmtId="0" fontId="18" fillId="5" borderId="13" xfId="0" applyFont="1" applyFill="1" applyBorder="1" applyAlignment="1" applyProtection="1">
      <alignment horizontal="right" vertical="center" wrapText="1" readingOrder="2"/>
    </xf>
    <xf numFmtId="0" fontId="18" fillId="5" borderId="11" xfId="0" applyFont="1" applyFill="1" applyBorder="1" applyAlignment="1" applyProtection="1">
      <alignment horizontal="right" vertical="center" wrapText="1" readingOrder="2"/>
    </xf>
    <xf numFmtId="0" fontId="18" fillId="5" borderId="10" xfId="0" applyFont="1" applyFill="1" applyBorder="1" applyAlignment="1" applyProtection="1">
      <alignment horizontal="right" vertical="center" wrapText="1" readingOrder="2"/>
    </xf>
    <xf numFmtId="0" fontId="18" fillId="5" borderId="9" xfId="0" applyFont="1" applyFill="1" applyBorder="1" applyAlignment="1" applyProtection="1">
      <alignment horizontal="right" vertical="center" wrapText="1" readingOrder="2"/>
    </xf>
    <xf numFmtId="0" fontId="11" fillId="3" borderId="3" xfId="0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10" fillId="6" borderId="5" xfId="0" applyFont="1" applyFill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horizontal="center" vertical="center"/>
    </xf>
    <xf numFmtId="9" fontId="8" fillId="3" borderId="12" xfId="1" applyFont="1" applyFill="1" applyBorder="1" applyAlignment="1" applyProtection="1">
      <alignment horizontal="center" vertical="center" readingOrder="2"/>
      <protection locked="0"/>
    </xf>
    <xf numFmtId="0" fontId="18" fillId="5" borderId="20" xfId="0" applyFont="1" applyFill="1" applyBorder="1" applyAlignment="1" applyProtection="1">
      <alignment horizontal="right" vertical="center" wrapText="1" readingOrder="2"/>
    </xf>
    <xf numFmtId="0" fontId="18" fillId="5" borderId="19" xfId="0" applyFont="1" applyFill="1" applyBorder="1" applyAlignment="1" applyProtection="1">
      <alignment horizontal="right" vertical="center" wrapText="1" readingOrder="2"/>
    </xf>
    <xf numFmtId="0" fontId="18" fillId="5" borderId="18" xfId="0" applyFont="1" applyFill="1" applyBorder="1" applyAlignment="1" applyProtection="1">
      <alignment horizontal="right" vertical="center" wrapText="1" readingOrder="2"/>
    </xf>
    <xf numFmtId="9" fontId="8" fillId="3" borderId="16" xfId="1" applyFont="1" applyFill="1" applyBorder="1" applyAlignment="1" applyProtection="1">
      <alignment horizontal="center" vertical="center" readingOrder="2"/>
      <protection locked="0"/>
    </xf>
    <xf numFmtId="9" fontId="8" fillId="3" borderId="7" xfId="1" applyFont="1" applyFill="1" applyBorder="1" applyAlignment="1" applyProtection="1">
      <alignment horizontal="center" vertical="center" readingOrder="2"/>
      <protection locked="0"/>
    </xf>
    <xf numFmtId="0" fontId="10" fillId="6" borderId="2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18" fillId="5" borderId="20" xfId="0" applyFont="1" applyFill="1" applyBorder="1" applyAlignment="1" applyProtection="1">
      <alignment horizontal="right" vertical="top" wrapText="1" readingOrder="2"/>
    </xf>
    <xf numFmtId="0" fontId="18" fillId="5" borderId="19" xfId="0" applyFont="1" applyFill="1" applyBorder="1" applyAlignment="1" applyProtection="1">
      <alignment horizontal="right" vertical="top" wrapText="1" readingOrder="2"/>
    </xf>
    <xf numFmtId="0" fontId="18" fillId="5" borderId="18" xfId="0" applyFont="1" applyFill="1" applyBorder="1" applyAlignment="1" applyProtection="1">
      <alignment horizontal="right" vertical="top" wrapText="1" readingOrder="2"/>
    </xf>
    <xf numFmtId="0" fontId="2" fillId="2" borderId="3" xfId="0" applyFont="1" applyFill="1" applyBorder="1" applyAlignment="1" applyProtection="1">
      <alignment horizontal="justify" vertical="center" wrapText="1"/>
      <protection locked="0"/>
    </xf>
    <xf numFmtId="0" fontId="2" fillId="2" borderId="2" xfId="0" applyFont="1" applyFill="1" applyBorder="1" applyAlignment="1" applyProtection="1">
      <alignment horizontal="justify" vertical="center" wrapText="1"/>
      <protection locked="0"/>
    </xf>
    <xf numFmtId="0" fontId="2" fillId="2" borderId="1" xfId="0" applyFont="1" applyFill="1" applyBorder="1" applyAlignment="1" applyProtection="1">
      <alignment horizontal="justify" vertical="center" wrapText="1"/>
      <protection locked="0"/>
    </xf>
    <xf numFmtId="0" fontId="2" fillId="2" borderId="3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10" fillId="4" borderId="3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</xf>
    <xf numFmtId="2" fontId="10" fillId="4" borderId="3" xfId="0" applyNumberFormat="1" applyFont="1" applyFill="1" applyBorder="1" applyAlignment="1" applyProtection="1">
      <alignment horizontal="center" vertical="center"/>
    </xf>
    <xf numFmtId="2" fontId="10" fillId="4" borderId="2" xfId="0" applyNumberFormat="1" applyFont="1" applyFill="1" applyBorder="1" applyAlignment="1" applyProtection="1">
      <alignment horizontal="center" vertical="center"/>
    </xf>
    <xf numFmtId="2" fontId="10" fillId="4" borderId="1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466726</xdr:colOff>
      <xdr:row>13</xdr:row>
      <xdr:rowOff>47624</xdr:rowOff>
    </xdr:from>
    <xdr:to>
      <xdr:col>2</xdr:col>
      <xdr:colOff>1752601</xdr:colOff>
      <xdr:row>13</xdr:row>
      <xdr:rowOff>285749</xdr:rowOff>
    </xdr:to>
    <xdr:sp macro="" textlink="">
      <xdr:nvSpPr>
        <xdr:cNvPr id="4" name="سهم إلى اليمين 3"/>
        <xdr:cNvSpPr/>
      </xdr:nvSpPr>
      <xdr:spPr>
        <a:xfrm rot="10800000">
          <a:off x="11234089799" y="10725149"/>
          <a:ext cx="219075" cy="133350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2714626</xdr:colOff>
      <xdr:row>39</xdr:row>
      <xdr:rowOff>38100</xdr:rowOff>
    </xdr:from>
    <xdr:to>
      <xdr:col>1</xdr:col>
      <xdr:colOff>3434626</xdr:colOff>
      <xdr:row>39</xdr:row>
      <xdr:rowOff>276225</xdr:rowOff>
    </xdr:to>
    <xdr:sp macro="" textlink="">
      <xdr:nvSpPr>
        <xdr:cNvPr id="5" name="سهم إلى اليمين 4"/>
        <xdr:cNvSpPr/>
      </xdr:nvSpPr>
      <xdr:spPr>
        <a:xfrm rot="10800000">
          <a:off x="11234779499" y="15420975"/>
          <a:ext cx="0" cy="142875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rightToLeft="1" tabSelected="1" view="pageBreakPreview" topLeftCell="A8" zoomScaleNormal="100" zoomScaleSheetLayoutView="100" workbookViewId="0">
      <selection activeCell="K16" sqref="K16"/>
    </sheetView>
  </sheetViews>
  <sheetFormatPr defaultColWidth="9" defaultRowHeight="14.25" x14ac:dyDescent="0.2"/>
  <cols>
    <col min="1" max="1" width="1.875" style="3" bestFit="1" customWidth="1"/>
    <col min="2" max="2" width="23.75" style="20" bestFit="1" customWidth="1"/>
    <col min="3" max="3" width="9.375" style="20" bestFit="1" customWidth="1"/>
    <col min="4" max="4" width="9.875" style="20" bestFit="1" customWidth="1"/>
    <col min="5" max="5" width="6.75" style="20" bestFit="1" customWidth="1"/>
    <col min="6" max="6" width="5.625" style="3" bestFit="1" customWidth="1"/>
    <col min="7" max="7" width="7.125" style="3" bestFit="1" customWidth="1"/>
    <col min="8" max="8" width="10.875" style="3" bestFit="1" customWidth="1"/>
    <col min="9" max="9" width="11.875" style="3" bestFit="1" customWidth="1"/>
    <col min="10" max="10" width="1.875" style="2" hidden="1" customWidth="1"/>
    <col min="11" max="11" width="6.75" style="3" customWidth="1"/>
    <col min="12" max="12" width="7.875" style="3" customWidth="1"/>
    <col min="13" max="13" width="8.375" style="3" bestFit="1" customWidth="1"/>
    <col min="14" max="14" width="76.125" style="3" customWidth="1"/>
    <col min="15" max="16384" width="9" style="3"/>
  </cols>
  <sheetData>
    <row r="1" spans="1:11" ht="18.75" thickBot="1" x14ac:dyDescent="0.3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1" ht="18" customHeight="1" thickBot="1" x14ac:dyDescent="0.25">
      <c r="A2" s="45" t="s">
        <v>58</v>
      </c>
      <c r="B2" s="46"/>
      <c r="C2" s="46"/>
      <c r="D2" s="45" t="s">
        <v>57</v>
      </c>
      <c r="E2" s="46"/>
      <c r="F2" s="46"/>
      <c r="G2" s="46"/>
      <c r="H2" s="46"/>
      <c r="I2" s="47"/>
    </row>
    <row r="3" spans="1:11" ht="18.75" customHeight="1" thickBot="1" x14ac:dyDescent="0.25">
      <c r="A3" s="45" t="s">
        <v>56</v>
      </c>
      <c r="B3" s="46"/>
      <c r="C3" s="46"/>
      <c r="D3" s="48" t="s">
        <v>55</v>
      </c>
      <c r="E3" s="49"/>
      <c r="F3" s="49"/>
      <c r="G3" s="49"/>
      <c r="H3" s="49"/>
      <c r="I3" s="50"/>
    </row>
    <row r="4" spans="1:11" ht="18.75" customHeight="1" thickBot="1" x14ac:dyDescent="0.25">
      <c r="A4" s="45" t="s">
        <v>54</v>
      </c>
      <c r="B4" s="46"/>
      <c r="C4" s="46"/>
      <c r="D4" s="45" t="s">
        <v>53</v>
      </c>
      <c r="E4" s="46"/>
      <c r="F4" s="46"/>
      <c r="G4" s="46"/>
      <c r="H4" s="46"/>
      <c r="I4" s="47"/>
    </row>
    <row r="5" spans="1:11" ht="18.75" customHeight="1" thickBot="1" x14ac:dyDescent="0.25">
      <c r="A5" s="72" t="s">
        <v>52</v>
      </c>
      <c r="B5" s="72"/>
      <c r="C5" s="72"/>
      <c r="D5" s="72"/>
      <c r="E5" s="72"/>
      <c r="F5" s="72"/>
      <c r="G5" s="72"/>
      <c r="H5" s="72"/>
      <c r="I5" s="72"/>
    </row>
    <row r="6" spans="1:11" ht="26.25" customHeight="1" thickBot="1" x14ac:dyDescent="0.25">
      <c r="A6" s="26" t="s">
        <v>51</v>
      </c>
      <c r="B6" s="39" t="s">
        <v>50</v>
      </c>
      <c r="C6" s="27" t="s">
        <v>49</v>
      </c>
      <c r="D6" s="40" t="s">
        <v>48</v>
      </c>
      <c r="E6" s="21" t="s">
        <v>47</v>
      </c>
      <c r="F6" s="21" t="s">
        <v>46</v>
      </c>
      <c r="G6" s="21" t="s">
        <v>45</v>
      </c>
      <c r="H6" s="22" t="s">
        <v>44</v>
      </c>
      <c r="I6" s="23" t="s">
        <v>37</v>
      </c>
    </row>
    <row r="7" spans="1:11" ht="21.75" customHeight="1" thickBot="1" x14ac:dyDescent="0.25">
      <c r="A7" s="38">
        <v>1</v>
      </c>
      <c r="B7" s="4"/>
      <c r="C7" s="5"/>
      <c r="D7" s="6"/>
      <c r="E7" s="5"/>
      <c r="F7" s="7"/>
      <c r="G7" s="24">
        <f>F7-E7</f>
        <v>0</v>
      </c>
      <c r="H7" s="1" t="str">
        <f>IF(NOT(ISBLANK(E7)),IF(F7/E7&gt;1,5,IF(F7/E7&gt;=0.9,4,IF(F7/E7&gt;=0.8,3,IF(F7/E7&gt;=0.6,2,1)))),"")</f>
        <v/>
      </c>
      <c r="I7" s="25" t="str">
        <f t="shared" ref="I7:I13" si="0">IF(NOT(ISBLANK(D7)), H7*D7,"")</f>
        <v/>
      </c>
    </row>
    <row r="8" spans="1:11" ht="21.75" customHeight="1" thickBot="1" x14ac:dyDescent="0.25">
      <c r="A8" s="38">
        <v>2</v>
      </c>
      <c r="B8" s="10"/>
      <c r="C8" s="5"/>
      <c r="D8" s="6"/>
      <c r="E8" s="5"/>
      <c r="F8" s="7"/>
      <c r="G8" s="24">
        <f t="shared" ref="G8:G13" si="1">F8-E8</f>
        <v>0</v>
      </c>
      <c r="H8" s="1" t="str">
        <f t="shared" ref="H8:H12" si="2">IF(NOT(ISBLANK(E8)),IF(F8/E8&gt;1,5,IF(F8/E8&gt;=0.9,4,IF(F8/E8&gt;=0.8,3,IF(F8/E8&gt;=0.6,2,1)))),"")</f>
        <v/>
      </c>
      <c r="I8" s="25" t="str">
        <f t="shared" si="0"/>
        <v/>
      </c>
      <c r="J8" s="2">
        <v>1</v>
      </c>
      <c r="K8" s="11"/>
    </row>
    <row r="9" spans="1:11" ht="21.75" customHeight="1" thickBot="1" x14ac:dyDescent="0.25">
      <c r="A9" s="38">
        <v>3</v>
      </c>
      <c r="B9" s="4"/>
      <c r="C9" s="5"/>
      <c r="D9" s="6"/>
      <c r="E9" s="5"/>
      <c r="F9" s="7"/>
      <c r="G9" s="24">
        <f t="shared" si="1"/>
        <v>0</v>
      </c>
      <c r="H9" s="1" t="str">
        <f t="shared" si="2"/>
        <v/>
      </c>
      <c r="I9" s="25" t="str">
        <f t="shared" si="0"/>
        <v/>
      </c>
      <c r="J9" s="2">
        <v>2</v>
      </c>
      <c r="K9" s="11"/>
    </row>
    <row r="10" spans="1:11" ht="21.75" customHeight="1" thickBot="1" x14ac:dyDescent="0.25">
      <c r="A10" s="38">
        <v>4</v>
      </c>
      <c r="B10" s="10"/>
      <c r="C10" s="5"/>
      <c r="D10" s="6"/>
      <c r="E10" s="5"/>
      <c r="F10" s="7"/>
      <c r="G10" s="24">
        <f t="shared" si="1"/>
        <v>0</v>
      </c>
      <c r="H10" s="1" t="str">
        <f>IF(NOT(ISBLANK(E10)),IF(F10/E10&gt;1,5,IF(F10/E10&gt;=0.9,4,IF(F10/E10&gt;=0.8,3,IF(F10/E10&gt;=0.6,2,1)))),"")</f>
        <v/>
      </c>
      <c r="I10" s="25" t="str">
        <f t="shared" si="0"/>
        <v/>
      </c>
      <c r="K10" s="11"/>
    </row>
    <row r="11" spans="1:11" ht="21.75" customHeight="1" thickBot="1" x14ac:dyDescent="0.25">
      <c r="A11" s="38">
        <v>5</v>
      </c>
      <c r="B11" s="10"/>
      <c r="C11" s="5"/>
      <c r="D11" s="6"/>
      <c r="E11" s="5"/>
      <c r="F11" s="7"/>
      <c r="G11" s="24">
        <f t="shared" si="1"/>
        <v>0</v>
      </c>
      <c r="H11" s="1" t="str">
        <f t="shared" si="2"/>
        <v/>
      </c>
      <c r="I11" s="25" t="str">
        <f t="shared" si="0"/>
        <v/>
      </c>
      <c r="J11" s="2">
        <v>3</v>
      </c>
      <c r="K11" s="11"/>
    </row>
    <row r="12" spans="1:11" ht="21.75" customHeight="1" thickBot="1" x14ac:dyDescent="0.25">
      <c r="A12" s="38">
        <v>6</v>
      </c>
      <c r="B12" s="4"/>
      <c r="C12" s="5"/>
      <c r="D12" s="6"/>
      <c r="E12" s="5"/>
      <c r="F12" s="7"/>
      <c r="G12" s="24">
        <f t="shared" si="1"/>
        <v>0</v>
      </c>
      <c r="H12" s="1" t="str">
        <f t="shared" si="2"/>
        <v/>
      </c>
      <c r="I12" s="25" t="str">
        <f t="shared" si="0"/>
        <v/>
      </c>
      <c r="J12" s="2">
        <v>4</v>
      </c>
      <c r="K12" s="11"/>
    </row>
    <row r="13" spans="1:11" ht="21.75" hidden="1" customHeight="1" thickBot="1" x14ac:dyDescent="0.25">
      <c r="A13" s="38">
        <v>7</v>
      </c>
      <c r="B13" s="4"/>
      <c r="C13" s="5"/>
      <c r="D13" s="6"/>
      <c r="E13" s="5"/>
      <c r="F13" s="7"/>
      <c r="G13" s="5">
        <f t="shared" si="1"/>
        <v>0</v>
      </c>
      <c r="H13" s="8" t="str">
        <f t="shared" ref="H13" si="3">IF(NOT(ISBLANK(E13)),IF(F13/E13&gt;1,5,IF(F13/E13&gt;=0.9,4,IF(F13/E13&gt;=0.8,3,IF(F13/E13&gt;=0.6,2,1)))),"")</f>
        <v/>
      </c>
      <c r="I13" s="9" t="str">
        <f t="shared" si="0"/>
        <v/>
      </c>
      <c r="J13" s="2">
        <v>5</v>
      </c>
      <c r="K13" s="11"/>
    </row>
    <row r="14" spans="1:11" ht="21.75" customHeight="1" thickBot="1" x14ac:dyDescent="0.25">
      <c r="A14" s="38"/>
      <c r="B14" s="60" t="s">
        <v>43</v>
      </c>
      <c r="C14" s="61"/>
      <c r="D14" s="36">
        <f>SUM(D7:D12)</f>
        <v>0</v>
      </c>
      <c r="E14" s="62" t="s">
        <v>5</v>
      </c>
      <c r="F14" s="63"/>
      <c r="G14" s="63"/>
      <c r="H14" s="28">
        <f>SUM(I7:I12)</f>
        <v>0</v>
      </c>
      <c r="I14" s="25"/>
    </row>
    <row r="15" spans="1:11" s="13" customFormat="1" ht="20.25" customHeight="1" thickBot="1" x14ac:dyDescent="0.25">
      <c r="A15" s="29"/>
      <c r="B15" s="64" t="s">
        <v>42</v>
      </c>
      <c r="C15" s="64"/>
      <c r="D15" s="64"/>
      <c r="E15" s="64"/>
      <c r="F15" s="64"/>
      <c r="G15" s="64"/>
      <c r="H15" s="64"/>
      <c r="I15" s="65"/>
      <c r="J15" s="2"/>
    </row>
    <row r="16" spans="1:11" ht="30.75" thickBot="1" x14ac:dyDescent="0.25">
      <c r="A16" s="29"/>
      <c r="B16" s="30" t="s">
        <v>41</v>
      </c>
      <c r="C16" s="31" t="s">
        <v>40</v>
      </c>
      <c r="D16" s="73" t="s">
        <v>39</v>
      </c>
      <c r="E16" s="74"/>
      <c r="F16" s="74"/>
      <c r="G16" s="75"/>
      <c r="H16" s="32" t="s">
        <v>38</v>
      </c>
      <c r="I16" s="32" t="s">
        <v>37</v>
      </c>
    </row>
    <row r="17" spans="1:12" ht="26.25" customHeight="1" x14ac:dyDescent="0.2">
      <c r="A17" s="12"/>
      <c r="B17" s="42" t="s">
        <v>36</v>
      </c>
      <c r="C17" s="70"/>
      <c r="D17" s="76" t="s">
        <v>35</v>
      </c>
      <c r="E17" s="77"/>
      <c r="F17" s="77"/>
      <c r="G17" s="78"/>
      <c r="H17" s="14"/>
      <c r="I17" s="42">
        <f>C17*(H17+H18+H19)/3</f>
        <v>0</v>
      </c>
      <c r="J17" s="15"/>
    </row>
    <row r="18" spans="1:12" ht="15.75" customHeight="1" x14ac:dyDescent="0.2">
      <c r="A18" s="12"/>
      <c r="B18" s="43"/>
      <c r="C18" s="66"/>
      <c r="D18" s="54" t="s">
        <v>34</v>
      </c>
      <c r="E18" s="55"/>
      <c r="F18" s="55"/>
      <c r="G18" s="56"/>
      <c r="H18" s="16"/>
      <c r="I18" s="43"/>
    </row>
    <row r="19" spans="1:12" ht="15.75" customHeight="1" thickBot="1" x14ac:dyDescent="0.25">
      <c r="A19" s="12"/>
      <c r="B19" s="44"/>
      <c r="C19" s="71"/>
      <c r="D19" s="57" t="s">
        <v>33</v>
      </c>
      <c r="E19" s="58"/>
      <c r="F19" s="58"/>
      <c r="G19" s="59"/>
      <c r="H19" s="17"/>
      <c r="I19" s="44"/>
    </row>
    <row r="20" spans="1:12" ht="15.75" customHeight="1" x14ac:dyDescent="0.2">
      <c r="A20" s="12"/>
      <c r="B20" s="43" t="s">
        <v>32</v>
      </c>
      <c r="C20" s="66"/>
      <c r="D20" s="67" t="s">
        <v>31</v>
      </c>
      <c r="E20" s="68"/>
      <c r="F20" s="68"/>
      <c r="G20" s="69"/>
      <c r="H20" s="14"/>
      <c r="I20" s="42">
        <f>C20*(H20+H21+H22)/3</f>
        <v>0</v>
      </c>
    </row>
    <row r="21" spans="1:12" ht="26.25" customHeight="1" x14ac:dyDescent="0.2">
      <c r="A21" s="12"/>
      <c r="B21" s="43"/>
      <c r="C21" s="66"/>
      <c r="D21" s="51" t="s">
        <v>30</v>
      </c>
      <c r="E21" s="52"/>
      <c r="F21" s="52"/>
      <c r="G21" s="53"/>
      <c r="H21" s="16"/>
      <c r="I21" s="43"/>
    </row>
    <row r="22" spans="1:12" ht="21.75" customHeight="1" thickBot="1" x14ac:dyDescent="0.25">
      <c r="A22" s="12"/>
      <c r="B22" s="43"/>
      <c r="C22" s="66"/>
      <c r="D22" s="57" t="s">
        <v>29</v>
      </c>
      <c r="E22" s="58"/>
      <c r="F22" s="58"/>
      <c r="G22" s="59"/>
      <c r="H22" s="17"/>
      <c r="I22" s="44"/>
    </row>
    <row r="23" spans="1:12" ht="15.75" customHeight="1" x14ac:dyDescent="0.2">
      <c r="A23" s="12"/>
      <c r="B23" s="42" t="s">
        <v>28</v>
      </c>
      <c r="C23" s="70"/>
      <c r="D23" s="67" t="s">
        <v>27</v>
      </c>
      <c r="E23" s="68"/>
      <c r="F23" s="68"/>
      <c r="G23" s="69"/>
      <c r="H23" s="14"/>
      <c r="I23" s="42">
        <f>C23*(H23+H24+H25)/3</f>
        <v>0</v>
      </c>
    </row>
    <row r="24" spans="1:12" ht="15.75" customHeight="1" x14ac:dyDescent="0.2">
      <c r="A24" s="12"/>
      <c r="B24" s="43"/>
      <c r="C24" s="66"/>
      <c r="D24" s="54" t="s">
        <v>26</v>
      </c>
      <c r="E24" s="55"/>
      <c r="F24" s="55"/>
      <c r="G24" s="56"/>
      <c r="H24" s="16"/>
      <c r="I24" s="43"/>
    </row>
    <row r="25" spans="1:12" ht="15.75" customHeight="1" thickBot="1" x14ac:dyDescent="0.25">
      <c r="A25" s="12"/>
      <c r="B25" s="44"/>
      <c r="C25" s="71"/>
      <c r="D25" s="57" t="s">
        <v>25</v>
      </c>
      <c r="E25" s="58"/>
      <c r="F25" s="58"/>
      <c r="G25" s="59"/>
      <c r="H25" s="17"/>
      <c r="I25" s="44"/>
      <c r="K25" s="18"/>
      <c r="L25" s="18"/>
    </row>
    <row r="26" spans="1:12" ht="15.75" customHeight="1" x14ac:dyDescent="0.2">
      <c r="A26" s="12"/>
      <c r="B26" s="43" t="s">
        <v>24</v>
      </c>
      <c r="C26" s="66"/>
      <c r="D26" s="67" t="s">
        <v>23</v>
      </c>
      <c r="E26" s="68"/>
      <c r="F26" s="68"/>
      <c r="G26" s="69"/>
      <c r="H26" s="14"/>
      <c r="I26" s="42">
        <f>C26*(H26+H27+H28)/3</f>
        <v>0</v>
      </c>
    </row>
    <row r="27" spans="1:12" ht="24" customHeight="1" x14ac:dyDescent="0.2">
      <c r="A27" s="12"/>
      <c r="B27" s="43"/>
      <c r="C27" s="66"/>
      <c r="D27" s="51" t="s">
        <v>22</v>
      </c>
      <c r="E27" s="52"/>
      <c r="F27" s="52"/>
      <c r="G27" s="53"/>
      <c r="H27" s="16"/>
      <c r="I27" s="43"/>
    </row>
    <row r="28" spans="1:12" ht="15.75" customHeight="1" thickBot="1" x14ac:dyDescent="0.25">
      <c r="A28" s="12"/>
      <c r="B28" s="43"/>
      <c r="C28" s="66"/>
      <c r="D28" s="57" t="s">
        <v>21</v>
      </c>
      <c r="E28" s="58"/>
      <c r="F28" s="58"/>
      <c r="G28" s="59"/>
      <c r="H28" s="17"/>
      <c r="I28" s="44"/>
    </row>
    <row r="29" spans="1:12" ht="15.75" customHeight="1" x14ac:dyDescent="0.2">
      <c r="A29" s="12"/>
      <c r="B29" s="42" t="s">
        <v>20</v>
      </c>
      <c r="C29" s="70"/>
      <c r="D29" s="67" t="s">
        <v>19</v>
      </c>
      <c r="E29" s="68"/>
      <c r="F29" s="68"/>
      <c r="G29" s="69"/>
      <c r="H29" s="14"/>
      <c r="I29" s="42">
        <f>C29*(H29+H30)/2</f>
        <v>0</v>
      </c>
    </row>
    <row r="30" spans="1:12" ht="15.75" customHeight="1" thickBot="1" x14ac:dyDescent="0.25">
      <c r="A30" s="12"/>
      <c r="B30" s="43"/>
      <c r="C30" s="71"/>
      <c r="D30" s="57" t="s">
        <v>18</v>
      </c>
      <c r="E30" s="58"/>
      <c r="F30" s="58"/>
      <c r="G30" s="59"/>
      <c r="H30" s="17"/>
      <c r="I30" s="44"/>
    </row>
    <row r="31" spans="1:12" ht="15.75" customHeight="1" x14ac:dyDescent="0.2">
      <c r="A31" s="12"/>
      <c r="B31" s="42" t="s">
        <v>17</v>
      </c>
      <c r="C31" s="70"/>
      <c r="D31" s="67" t="s">
        <v>16</v>
      </c>
      <c r="E31" s="68"/>
      <c r="F31" s="68"/>
      <c r="G31" s="69"/>
      <c r="H31" s="14"/>
      <c r="I31" s="42">
        <f>C31*(H31+H32+H33)/3</f>
        <v>0</v>
      </c>
    </row>
    <row r="32" spans="1:12" ht="26.25" customHeight="1" x14ac:dyDescent="0.2">
      <c r="A32" s="12"/>
      <c r="B32" s="43"/>
      <c r="C32" s="66"/>
      <c r="D32" s="51" t="s">
        <v>15</v>
      </c>
      <c r="E32" s="52"/>
      <c r="F32" s="52"/>
      <c r="G32" s="53"/>
      <c r="H32" s="16"/>
      <c r="I32" s="43"/>
    </row>
    <row r="33" spans="1:11" ht="15.75" customHeight="1" x14ac:dyDescent="0.2">
      <c r="A33" s="12"/>
      <c r="B33" s="43"/>
      <c r="C33" s="66"/>
      <c r="D33" s="54" t="s">
        <v>14</v>
      </c>
      <c r="E33" s="55"/>
      <c r="F33" s="55"/>
      <c r="G33" s="56"/>
      <c r="H33" s="16"/>
      <c r="I33" s="43"/>
    </row>
    <row r="34" spans="1:11" ht="15.75" customHeight="1" thickBot="1" x14ac:dyDescent="0.25">
      <c r="A34" s="12"/>
      <c r="B34" s="44"/>
      <c r="C34" s="71"/>
      <c r="D34" s="57" t="s">
        <v>13</v>
      </c>
      <c r="E34" s="58"/>
      <c r="F34" s="58"/>
      <c r="G34" s="59"/>
      <c r="H34" s="17"/>
      <c r="I34" s="44"/>
    </row>
    <row r="35" spans="1:11" ht="26.25" customHeight="1" x14ac:dyDescent="0.2">
      <c r="A35" s="12"/>
      <c r="B35" s="42" t="s">
        <v>12</v>
      </c>
      <c r="C35" s="70"/>
      <c r="D35" s="67" t="s">
        <v>11</v>
      </c>
      <c r="E35" s="68"/>
      <c r="F35" s="68"/>
      <c r="G35" s="69"/>
      <c r="H35" s="14"/>
      <c r="I35" s="42">
        <f>C35*(H35+H36+H37+H38+H39)/5</f>
        <v>0</v>
      </c>
    </row>
    <row r="36" spans="1:11" ht="26.25" customHeight="1" x14ac:dyDescent="0.2">
      <c r="A36" s="12"/>
      <c r="B36" s="43"/>
      <c r="C36" s="66"/>
      <c r="D36" s="54" t="s">
        <v>10</v>
      </c>
      <c r="E36" s="55"/>
      <c r="F36" s="55"/>
      <c r="G36" s="56"/>
      <c r="H36" s="16"/>
      <c r="I36" s="43"/>
    </row>
    <row r="37" spans="1:11" ht="15.75" customHeight="1" x14ac:dyDescent="0.2">
      <c r="A37" s="12"/>
      <c r="B37" s="43"/>
      <c r="C37" s="66"/>
      <c r="D37" s="54" t="s">
        <v>9</v>
      </c>
      <c r="E37" s="55"/>
      <c r="F37" s="55"/>
      <c r="G37" s="56"/>
      <c r="H37" s="16"/>
      <c r="I37" s="43"/>
    </row>
    <row r="38" spans="1:11" ht="15.75" customHeight="1" x14ac:dyDescent="0.2">
      <c r="A38" s="12"/>
      <c r="B38" s="43"/>
      <c r="C38" s="66"/>
      <c r="D38" s="54" t="s">
        <v>8</v>
      </c>
      <c r="E38" s="55"/>
      <c r="F38" s="55"/>
      <c r="G38" s="56"/>
      <c r="H38" s="16"/>
      <c r="I38" s="43"/>
    </row>
    <row r="39" spans="1:11" ht="15.75" customHeight="1" thickBot="1" x14ac:dyDescent="0.25">
      <c r="A39" s="12"/>
      <c r="B39" s="44"/>
      <c r="C39" s="71"/>
      <c r="D39" s="57" t="s">
        <v>7</v>
      </c>
      <c r="E39" s="58"/>
      <c r="F39" s="58"/>
      <c r="G39" s="59"/>
      <c r="H39" s="17"/>
      <c r="I39" s="44"/>
    </row>
    <row r="40" spans="1:11" ht="15.75" customHeight="1" thickBot="1" x14ac:dyDescent="0.25">
      <c r="A40" s="12"/>
      <c r="B40" s="33" t="s">
        <v>6</v>
      </c>
      <c r="C40" s="37">
        <f>SUM(C17:C39)</f>
        <v>0</v>
      </c>
      <c r="D40" s="90" t="s">
        <v>5</v>
      </c>
      <c r="E40" s="91"/>
      <c r="F40" s="91"/>
      <c r="G40" s="92"/>
      <c r="H40" s="34">
        <f>SUM(I17:I39)</f>
        <v>0</v>
      </c>
      <c r="I40" s="34">
        <f>(I17+I20+I23+I26+I29+I31+I35)</f>
        <v>0</v>
      </c>
    </row>
    <row r="41" spans="1:11" ht="18.75" thickBot="1" x14ac:dyDescent="0.25">
      <c r="A41" s="12"/>
      <c r="B41" s="85" t="s">
        <v>4</v>
      </c>
      <c r="C41" s="86"/>
      <c r="D41" s="87">
        <f>(0.5*H14)+(0.5*I40)</f>
        <v>0</v>
      </c>
      <c r="E41" s="88"/>
      <c r="F41" s="88"/>
      <c r="G41" s="88"/>
      <c r="H41" s="89"/>
      <c r="I41" s="35"/>
      <c r="K41" s="19"/>
    </row>
    <row r="42" spans="1:11" ht="17.25" thickBot="1" x14ac:dyDescent="0.25">
      <c r="A42" s="82" t="s">
        <v>3</v>
      </c>
      <c r="B42" s="83"/>
      <c r="C42" s="83"/>
      <c r="D42" s="84"/>
      <c r="E42" s="79" t="s">
        <v>2</v>
      </c>
      <c r="F42" s="80"/>
      <c r="G42" s="80"/>
      <c r="H42" s="80"/>
      <c r="I42" s="81"/>
    </row>
    <row r="43" spans="1:11" ht="19.5" customHeight="1" thickBot="1" x14ac:dyDescent="0.25">
      <c r="A43" s="82" t="s">
        <v>1</v>
      </c>
      <c r="B43" s="83"/>
      <c r="C43" s="83" t="s">
        <v>59</v>
      </c>
      <c r="D43" s="84"/>
      <c r="E43" s="79" t="s">
        <v>0</v>
      </c>
      <c r="F43" s="80"/>
      <c r="G43" s="80"/>
      <c r="H43" s="80"/>
      <c r="I43" s="81"/>
    </row>
  </sheetData>
  <mergeCells count="64">
    <mergeCell ref="C26:C28"/>
    <mergeCell ref="E43:I43"/>
    <mergeCell ref="A42:D42"/>
    <mergeCell ref="A43:B43"/>
    <mergeCell ref="C43:D43"/>
    <mergeCell ref="E42:I42"/>
    <mergeCell ref="C31:C34"/>
    <mergeCell ref="D39:G39"/>
    <mergeCell ref="B41:C41"/>
    <mergeCell ref="D41:H41"/>
    <mergeCell ref="D37:G37"/>
    <mergeCell ref="D40:G40"/>
    <mergeCell ref="B35:B39"/>
    <mergeCell ref="C35:C39"/>
    <mergeCell ref="D35:G35"/>
    <mergeCell ref="D36:G36"/>
    <mergeCell ref="A5:I5"/>
    <mergeCell ref="D31:G31"/>
    <mergeCell ref="D26:G26"/>
    <mergeCell ref="D27:G27"/>
    <mergeCell ref="D28:G28"/>
    <mergeCell ref="D16:G16"/>
    <mergeCell ref="B17:B19"/>
    <mergeCell ref="C17:C19"/>
    <mergeCell ref="D17:G17"/>
    <mergeCell ref="D18:G18"/>
    <mergeCell ref="D23:G23"/>
    <mergeCell ref="D24:G24"/>
    <mergeCell ref="D25:G25"/>
    <mergeCell ref="B23:B25"/>
    <mergeCell ref="D19:G19"/>
    <mergeCell ref="D30:G30"/>
    <mergeCell ref="D38:G38"/>
    <mergeCell ref="I35:I39"/>
    <mergeCell ref="B14:C14"/>
    <mergeCell ref="E14:G14"/>
    <mergeCell ref="B15:I15"/>
    <mergeCell ref="I17:I19"/>
    <mergeCell ref="I20:I22"/>
    <mergeCell ref="B20:B22"/>
    <mergeCell ref="C20:C22"/>
    <mergeCell ref="D20:G20"/>
    <mergeCell ref="D21:G21"/>
    <mergeCell ref="D22:G22"/>
    <mergeCell ref="C23:C25"/>
    <mergeCell ref="B29:B30"/>
    <mergeCell ref="C29:C30"/>
    <mergeCell ref="D29:G29"/>
    <mergeCell ref="A1:I1"/>
    <mergeCell ref="I23:I25"/>
    <mergeCell ref="I26:I28"/>
    <mergeCell ref="I29:I30"/>
    <mergeCell ref="I31:I34"/>
    <mergeCell ref="A2:C2"/>
    <mergeCell ref="D2:I2"/>
    <mergeCell ref="A3:C3"/>
    <mergeCell ref="D3:I3"/>
    <mergeCell ref="A4:C4"/>
    <mergeCell ref="D4:I4"/>
    <mergeCell ref="D32:G32"/>
    <mergeCell ref="B26:B28"/>
    <mergeCell ref="D33:G33"/>
    <mergeCell ref="D34:G34"/>
    <mergeCell ref="B31:B34"/>
  </mergeCells>
  <dataValidations count="1">
    <dataValidation type="list" allowBlank="1" showInputMessage="1" showErrorMessage="1" sqref="H13 H17:H39">
      <formula1>$J$8:$J$13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Order xmlns="23f5d204-ef1c-4fa6-9293-f4555bf3338d">7</itemOrder>
    <PublishingExpirationDate xmlns="http://schemas.microsoft.com/sharepoint/v3" xsi:nil="true"/>
    <PublishingStartDate xmlns="http://schemas.microsoft.com/sharepoint/v3" xsi:nil="true"/>
    <_dlc_DocId xmlns="23f5d204-ef1c-4fa6-9293-f4555bf3338d">MCSPAGE-542-14</_dlc_DocId>
    <_dlc_DocIdUrl xmlns="23f5d204-ef1c-4fa6-9293-f4555bf3338d">
      <Url>https://www.mcs.gov.sa/HR/NewPerformanceList/_layouts/DocIdRedir.aspx?ID=MCSPAGE-542-14</Url>
      <Description>MCSPAGE-542-14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726BAB0841072F439D34A3B1CE5A0598" ma:contentTypeVersion="2" ma:contentTypeDescription="إنشاء مستند جديد." ma:contentTypeScope="" ma:versionID="ce2b2600b560858f63b0b63ad6d00d4d">
  <xsd:schema xmlns:xsd="http://www.w3.org/2001/XMLSchema" xmlns:xs="http://www.w3.org/2001/XMLSchema" xmlns:p="http://schemas.microsoft.com/office/2006/metadata/properties" xmlns:ns1="http://schemas.microsoft.com/sharepoint/v3" xmlns:ns2="23f5d204-ef1c-4fa6-9293-f4555bf3338d" targetNamespace="http://schemas.microsoft.com/office/2006/metadata/properties" ma:root="true" ma:fieldsID="6c2290a97c3267a43807e065eb5f8a76" ns1:_="" ns2:_="">
    <xsd:import namespace="http://schemas.microsoft.com/sharepoint/v3"/>
    <xsd:import namespace="23f5d204-ef1c-4fa6-9293-f4555bf3338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itemOrd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جدولة تاريخ البدء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جدولة تاريخ الانتهاء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5d204-ef1c-4fa6-9293-f4555bf3338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قيمة معرّف المستند" ma:description="قيمة معرّف المستند المحددة لهذا العنصر." ma:internalName="_dlc_DocId" ma:readOnly="true">
      <xsd:simpleType>
        <xsd:restriction base="dms:Text"/>
      </xsd:simpleType>
    </xsd:element>
    <xsd:element name="_dlc_DocIdUrl" ma:index="9" nillable="true" ma:displayName="معرّف المستند" ma:description="ارتباط دائم إلى هذا المستند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temOrder" ma:index="13" ma:displayName="الترتيب" ma:default="0" ma:internalName="itemOrd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A6715B-F745-45CA-848E-C0A681CA8EA1}">
  <ds:schemaRefs>
    <ds:schemaRef ds:uri="23f5d204-ef1c-4fa6-9293-f4555bf3338d"/>
    <ds:schemaRef ds:uri="http://schemas.microsoft.com/sharepoint/v3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A0E936-CA7E-45F2-A25A-5D62CAE411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ABC278-85DC-425A-BDEE-50A396B4D40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F9FC24B-CC9B-40DD-94BD-B8A0484EE6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3f5d204-ef1c-4fa6-9293-f4555bf333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ميثاق الوظائف الاشرافية</vt:lpstr>
      <vt:lpstr>'ميثاق الوظائف الاشرافية'!Print_Area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نموذج ميثاق الاداء والتقييم للوظيفة الاشرافية 8-1-2016</dc:title>
  <dc:creator>Raed Alalwan</dc:creator>
  <cp:lastModifiedBy>Naif Saleh. Mohammed Alenizi</cp:lastModifiedBy>
  <cp:lastPrinted>2017-08-01T07:38:23Z</cp:lastPrinted>
  <dcterms:created xsi:type="dcterms:W3CDTF">2016-11-06T08:58:04Z</dcterms:created>
  <dcterms:modified xsi:type="dcterms:W3CDTF">2021-12-28T06:38:07Z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0x010100726BAB0841072F439D34A3B1CE5A0598</vt:lpwstr>
  </property>
  <property fmtid="{D5CDD505-2E9C-101B-9397-08002B2CF9AE}" pid="3" name="_dlc_DocIdItemGuid">
    <vt:lpwstr>d46601d8-0fb9-4b91-9524-2351804b0854</vt:lpwstr>
  </property>
</Properties>
</file>